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 tabRatio="949" activeTab="7"/>
  </bookViews>
  <sheets>
    <sheet name="封面" sheetId="164" r:id="rId1"/>
    <sheet name="附表1-1" sheetId="19" r:id="rId2"/>
    <sheet name="附表1-2" sheetId="21" r:id="rId3"/>
    <sheet name="附表1-3" sheetId="165" r:id="rId4"/>
    <sheet name="附表1-4" sheetId="22" r:id="rId5"/>
    <sheet name="附表1-5" sheetId="23" r:id="rId6"/>
    <sheet name="附表1-6" sheetId="24" r:id="rId7"/>
    <sheet name="附表1-7" sheetId="168" r:id="rId8"/>
    <sheet name="附表1-8" sheetId="169" r:id="rId9"/>
    <sheet name="附表1-9" sheetId="25" r:id="rId10"/>
    <sheet name="附表1-10" sheetId="26" r:id="rId11"/>
    <sheet name="附表1-11" sheetId="27" r:id="rId12"/>
    <sheet name="附表1-12" sheetId="166" r:id="rId13"/>
    <sheet name="附表1-13" sheetId="29" r:id="rId14"/>
    <sheet name="附表1-14" sheetId="28" r:id="rId15"/>
    <sheet name="附表1-15" sheetId="30" r:id="rId16"/>
    <sheet name="附表1-16" sheetId="31" r:id="rId17"/>
    <sheet name="附表1-17" sheetId="32" r:id="rId18"/>
    <sheet name="附表1-18" sheetId="33" r:id="rId19"/>
    <sheet name="附表1-19" sheetId="34" r:id="rId20"/>
    <sheet name="附表1-20" sheetId="35" r:id="rId21"/>
    <sheet name="附表1-21" sheetId="36" r:id="rId22"/>
    <sheet name="附表1-22" sheetId="37" r:id="rId23"/>
    <sheet name="附表1-23" sheetId="96" r:id="rId24"/>
    <sheet name="附表1-24" sheetId="170" r:id="rId25"/>
    <sheet name="附表1-25" sheetId="171" r:id="rId26"/>
    <sheet name="附表1-26" sheetId="172" r:id="rId27"/>
    <sheet name="附表1-27" sheetId="173" r:id="rId28"/>
  </sheets>
  <externalReferences>
    <externalReference r:id="rId29"/>
    <externalReference r:id="rId30"/>
  </externalReferences>
  <definedNames>
    <definedName name="_xlnm._FilterDatabase" localSheetId="4" hidden="1">'附表1-4'!$A$4:$D$516</definedName>
    <definedName name="_xlnm._FilterDatabase" localSheetId="13" hidden="1">'附表1-13'!$A$4:$D$64</definedName>
    <definedName name="_xlnm._FilterDatabase" localSheetId="6" hidden="1">'附表1-6'!$A$5:$D$5</definedName>
    <definedName name="_Order1" hidden="1">255</definedName>
    <definedName name="_Order2" hidden="1">255</definedName>
    <definedName name="Database" localSheetId="12">#REF!</definedName>
    <definedName name="Database" localSheetId="3">#REF!</definedName>
    <definedName name="Database" localSheetId="7">#REF!</definedName>
    <definedName name="Database">#REF!</definedName>
    <definedName name="database2" localSheetId="12">#REF!</definedName>
    <definedName name="database2" localSheetId="3">#REF!</definedName>
    <definedName name="database2" localSheetId="7">#REF!</definedName>
    <definedName name="database2">#REF!</definedName>
    <definedName name="database3" localSheetId="12">#REF!</definedName>
    <definedName name="database3" localSheetId="3">#REF!</definedName>
    <definedName name="database3" localSheetId="7">#REF!</definedName>
    <definedName name="database3">#REF!</definedName>
    <definedName name="gxxe2003">'[1]P1012001'!$A$6:$E$117</definedName>
    <definedName name="hhhh" localSheetId="12">#REF!</definedName>
    <definedName name="hhhh" localSheetId="3">#REF!</definedName>
    <definedName name="hhhh" localSheetId="7">#REF!</definedName>
    <definedName name="hhhh">#REF!</definedName>
    <definedName name="kkkk" localSheetId="12">#REF!</definedName>
    <definedName name="kkkk" localSheetId="3">#REF!</definedName>
    <definedName name="kkkk" localSheetId="7">#REF!</definedName>
    <definedName name="kkkk">#REF!</definedName>
    <definedName name="_xlnm.Print_Area" localSheetId="0">封面!$A$1:$C$31</definedName>
    <definedName name="_xlnm.Print_Titles" localSheetId="1">'附表1-1'!$1:$4</definedName>
    <definedName name="_xlnm.Print_Titles" localSheetId="10">'附表1-10'!$1:$4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'附表1-15'!$1:$4</definedName>
    <definedName name="_xlnm.Print_Titles" localSheetId="16">'附表1-16'!$1:$4</definedName>
    <definedName name="_xlnm.Print_Titles" localSheetId="17">'附表1-17'!$1:$4</definedName>
    <definedName name="_xlnm.Print_Titles" localSheetId="18">'附表1-18'!$1:$4</definedName>
    <definedName name="_xlnm.Print_Titles" localSheetId="19">'附表1-19'!$1:$4</definedName>
    <definedName name="_xlnm.Print_Titles" localSheetId="2">'附表1-2'!$1:$4</definedName>
    <definedName name="_xlnm.Print_Titles" localSheetId="20">'附表1-20'!$1:$4</definedName>
    <definedName name="_xlnm.Print_Titles" localSheetId="21">'附表1-21'!$1:$4</definedName>
    <definedName name="_xlnm.Print_Titles" localSheetId="22">'附表1-22'!$1:$4</definedName>
    <definedName name="_xlnm.Print_Titles" localSheetId="23">'附表1-23'!$1:$5</definedName>
    <definedName name="_xlnm.Print_Titles" localSheetId="3">'附表1-3'!$1:$4</definedName>
    <definedName name="_xlnm.Print_Titles" localSheetId="4">'附表1-4'!$1:$4</definedName>
    <definedName name="_xlnm.Print_Titles" localSheetId="5">'附表1-5'!$1:$4</definedName>
    <definedName name="_xlnm.Print_Titles" localSheetId="6">'附表1-6'!$1:$4</definedName>
    <definedName name="_xlnm.Print_Titles" localSheetId="7">'附表1-7'!$1:$4</definedName>
    <definedName name="_xlnm.Print_Titles" localSheetId="9">'附表1-9'!$1:$4</definedName>
    <definedName name="_xlnm.Print_Titles">#N/A</definedName>
    <definedName name="UU" localSheetId="12">#REF!</definedName>
    <definedName name="UU" localSheetId="3">#REF!</definedName>
    <definedName name="UU" localSheetId="7">#REF!</definedName>
    <definedName name="UU">#REF!</definedName>
    <definedName name="YY" localSheetId="12">#REF!</definedName>
    <definedName name="YY" localSheetId="3">#REF!</definedName>
    <definedName name="YY" localSheetId="7">#REF!</definedName>
    <definedName name="YY">#REF!</definedName>
    <definedName name="地区名称" localSheetId="12">#REF!</definedName>
    <definedName name="地区名称" localSheetId="3">#REF!</definedName>
    <definedName name="地区名称" localSheetId="7">#REF!</definedName>
    <definedName name="地区名称">#REF!</definedName>
    <definedName name="福州" localSheetId="12">#REF!</definedName>
    <definedName name="福州" localSheetId="3">#REF!</definedName>
    <definedName name="福州" localSheetId="7">#REF!</definedName>
    <definedName name="福州">#REF!</definedName>
    <definedName name="汇率" localSheetId="12">#REF!</definedName>
    <definedName name="汇率" localSheetId="3">#REF!</definedName>
    <definedName name="汇率" localSheetId="7">#REF!</definedName>
    <definedName name="汇率">#REF!</definedName>
    <definedName name="全额差额比例" localSheetId="12">'[2]C01-1'!#REF!</definedName>
    <definedName name="全额差额比例" localSheetId="3">'[2]C01-1'!#REF!</definedName>
    <definedName name="全额差额比例" localSheetId="7">'[2]C01-1'!#REF!</definedName>
    <definedName name="全额差额比例" localSheetId="8">'[2]C01-1'!#REF!</definedName>
    <definedName name="全额差额比例">'[2]C01-1'!#REF!</definedName>
    <definedName name="生产列1" localSheetId="12">#REF!</definedName>
    <definedName name="生产列1" localSheetId="3">#REF!</definedName>
    <definedName name="生产列1" localSheetId="7">#REF!</definedName>
    <definedName name="生产列1">#REF!</definedName>
    <definedName name="生产列11" localSheetId="12">#REF!</definedName>
    <definedName name="生产列11" localSheetId="3">#REF!</definedName>
    <definedName name="生产列11" localSheetId="7">#REF!</definedName>
    <definedName name="生产列11">#REF!</definedName>
    <definedName name="生产列15" localSheetId="12">#REF!</definedName>
    <definedName name="生产列15" localSheetId="3">#REF!</definedName>
    <definedName name="生产列15" localSheetId="7">#REF!</definedName>
    <definedName name="生产列15">#REF!</definedName>
    <definedName name="生产列16" localSheetId="12">#REF!</definedName>
    <definedName name="生产列16" localSheetId="3">#REF!</definedName>
    <definedName name="生产列16" localSheetId="7">#REF!</definedName>
    <definedName name="生产列16">#REF!</definedName>
    <definedName name="生产列17" localSheetId="12">#REF!</definedName>
    <definedName name="生产列17" localSheetId="3">#REF!</definedName>
    <definedName name="生产列17" localSheetId="7">#REF!</definedName>
    <definedName name="生产列17">#REF!</definedName>
    <definedName name="生产列19" localSheetId="12">#REF!</definedName>
    <definedName name="生产列19" localSheetId="3">#REF!</definedName>
    <definedName name="生产列19" localSheetId="7">#REF!</definedName>
    <definedName name="生产列19">#REF!</definedName>
    <definedName name="生产列2" localSheetId="12">#REF!</definedName>
    <definedName name="生产列2" localSheetId="3">#REF!</definedName>
    <definedName name="生产列2" localSheetId="7">#REF!</definedName>
    <definedName name="生产列2">#REF!</definedName>
    <definedName name="生产列20" localSheetId="12">#REF!</definedName>
    <definedName name="生产列20" localSheetId="3">#REF!</definedName>
    <definedName name="生产列20" localSheetId="7">#REF!</definedName>
    <definedName name="生产列20">#REF!</definedName>
    <definedName name="生产列3" localSheetId="12">#REF!</definedName>
    <definedName name="生产列3" localSheetId="3">#REF!</definedName>
    <definedName name="生产列3" localSheetId="7">#REF!</definedName>
    <definedName name="生产列3">#REF!</definedName>
    <definedName name="生产列4" localSheetId="12">#REF!</definedName>
    <definedName name="生产列4" localSheetId="3">#REF!</definedName>
    <definedName name="生产列4" localSheetId="7">#REF!</definedName>
    <definedName name="生产列4">#REF!</definedName>
    <definedName name="生产列5" localSheetId="12">#REF!</definedName>
    <definedName name="生产列5" localSheetId="3">#REF!</definedName>
    <definedName name="生产列5" localSheetId="7">#REF!</definedName>
    <definedName name="生产列5">#REF!</definedName>
    <definedName name="生产列6" localSheetId="12">#REF!</definedName>
    <definedName name="生产列6" localSheetId="3">#REF!</definedName>
    <definedName name="生产列6" localSheetId="7">#REF!</definedName>
    <definedName name="生产列6">#REF!</definedName>
    <definedName name="生产列7" localSheetId="12">#REF!</definedName>
    <definedName name="生产列7" localSheetId="3">#REF!</definedName>
    <definedName name="生产列7" localSheetId="7">#REF!</definedName>
    <definedName name="生产列7">#REF!</definedName>
    <definedName name="生产列8" localSheetId="12">#REF!</definedName>
    <definedName name="生产列8" localSheetId="3">#REF!</definedName>
    <definedName name="生产列8" localSheetId="7">#REF!</definedName>
    <definedName name="生产列8">#REF!</definedName>
    <definedName name="生产列9" localSheetId="12">#REF!</definedName>
    <definedName name="生产列9" localSheetId="3">#REF!</definedName>
    <definedName name="生产列9" localSheetId="7">#REF!</definedName>
    <definedName name="生产列9">#REF!</definedName>
    <definedName name="生产期" localSheetId="12">#REF!</definedName>
    <definedName name="生产期" localSheetId="3">#REF!</definedName>
    <definedName name="生产期" localSheetId="7">#REF!</definedName>
    <definedName name="生产期">#REF!</definedName>
    <definedName name="生产期1" localSheetId="12">#REF!</definedName>
    <definedName name="生产期1" localSheetId="3">#REF!</definedName>
    <definedName name="生产期1" localSheetId="7">#REF!</definedName>
    <definedName name="生产期1">#REF!</definedName>
    <definedName name="生产期11" localSheetId="12">#REF!</definedName>
    <definedName name="生产期11" localSheetId="3">#REF!</definedName>
    <definedName name="生产期11" localSheetId="7">#REF!</definedName>
    <definedName name="生产期11">#REF!</definedName>
    <definedName name="生产期15" localSheetId="12">#REF!</definedName>
    <definedName name="生产期15" localSheetId="3">#REF!</definedName>
    <definedName name="生产期15" localSheetId="7">#REF!</definedName>
    <definedName name="生产期15">#REF!</definedName>
    <definedName name="生产期16" localSheetId="12">#REF!</definedName>
    <definedName name="生产期16" localSheetId="3">#REF!</definedName>
    <definedName name="生产期16" localSheetId="7">#REF!</definedName>
    <definedName name="生产期16">#REF!</definedName>
    <definedName name="生产期17" localSheetId="12">#REF!</definedName>
    <definedName name="生产期17" localSheetId="3">#REF!</definedName>
    <definedName name="生产期17" localSheetId="7">#REF!</definedName>
    <definedName name="生产期17">#REF!</definedName>
    <definedName name="生产期19" localSheetId="12">#REF!</definedName>
    <definedName name="生产期19" localSheetId="3">#REF!</definedName>
    <definedName name="生产期19" localSheetId="7">#REF!</definedName>
    <definedName name="生产期19">#REF!</definedName>
    <definedName name="生产期2" localSheetId="12">#REF!</definedName>
    <definedName name="生产期2" localSheetId="3">#REF!</definedName>
    <definedName name="生产期2" localSheetId="7">#REF!</definedName>
    <definedName name="生产期2">#REF!</definedName>
    <definedName name="生产期20" localSheetId="12">#REF!</definedName>
    <definedName name="生产期20" localSheetId="3">#REF!</definedName>
    <definedName name="生产期20" localSheetId="7">#REF!</definedName>
    <definedName name="生产期20">#REF!</definedName>
    <definedName name="生产期3" localSheetId="12">#REF!</definedName>
    <definedName name="生产期3" localSheetId="3">#REF!</definedName>
    <definedName name="生产期3" localSheetId="7">#REF!</definedName>
    <definedName name="生产期3">#REF!</definedName>
    <definedName name="生产期4" localSheetId="12">#REF!</definedName>
    <definedName name="生产期4" localSheetId="3">#REF!</definedName>
    <definedName name="生产期4" localSheetId="7">#REF!</definedName>
    <definedName name="生产期4">#REF!</definedName>
    <definedName name="生产期5" localSheetId="12">#REF!</definedName>
    <definedName name="生产期5" localSheetId="3">#REF!</definedName>
    <definedName name="生产期5" localSheetId="7">#REF!</definedName>
    <definedName name="生产期5">#REF!</definedName>
    <definedName name="生产期6" localSheetId="12">#REF!</definedName>
    <definedName name="生产期6" localSheetId="3">#REF!</definedName>
    <definedName name="生产期6" localSheetId="7">#REF!</definedName>
    <definedName name="生产期6">#REF!</definedName>
    <definedName name="生产期7" localSheetId="12">#REF!</definedName>
    <definedName name="生产期7" localSheetId="3">#REF!</definedName>
    <definedName name="生产期7" localSheetId="7">#REF!</definedName>
    <definedName name="生产期7">#REF!</definedName>
    <definedName name="生产期8" localSheetId="12">#REF!</definedName>
    <definedName name="生产期8" localSheetId="3">#REF!</definedName>
    <definedName name="生产期8" localSheetId="7">#REF!</definedName>
    <definedName name="生产期8">#REF!</definedName>
    <definedName name="生产期9" localSheetId="12">#REF!</definedName>
    <definedName name="生产期9" localSheetId="3">#REF!</definedName>
    <definedName name="生产期9" localSheetId="7">#REF!</definedName>
    <definedName name="生产期9">#REF!</definedName>
    <definedName name="体制上解" localSheetId="12">#REF!</definedName>
    <definedName name="体制上解" localSheetId="3">#REF!</definedName>
    <definedName name="体制上解" localSheetId="7">#REF!</definedName>
    <definedName name="体制上解">#REF!</definedName>
    <definedName name="_xlnm.Print_Area" localSheetId="1">'附表1-1'!$A$1:$D$44</definedName>
    <definedName name="_xlnm.Print_Area" localSheetId="2">'附表1-2'!$A$1:$D$46</definedName>
    <definedName name="_xlnm.Print_Area" localSheetId="3">'附表1-3'!$A$1:$D$44</definedName>
    <definedName name="_xlnm.Print_Area" localSheetId="5">'附表1-5'!$A$1:$D$20</definedName>
    <definedName name="_xlnm.Print_Area" localSheetId="6">'附表1-6'!$A$1:$D$80</definedName>
    <definedName name="_xlnm.Print_Area" localSheetId="7">'附表1-7'!$A$1:$B$45</definedName>
    <definedName name="_xlnm.Print_Area" localSheetId="8">'附表1-8'!$A$1:$E$24</definedName>
    <definedName name="_xlnm.Print_Area" localSheetId="9">'附表1-9'!$A$1:$D$13</definedName>
    <definedName name="_xlnm.Print_Area" localSheetId="13">'附表1-13'!$A$1:$D$64</definedName>
    <definedName name="_xlnm.Print_Area" localSheetId="21">'附表1-21'!$A$1:$D$68</definedName>
    <definedName name="_xlnm.Print_Area" localSheetId="22">'附表1-22'!$A$1:$D$49</definedName>
    <definedName name="_xlnm.Print_Area" localSheetId="4">'附表1-4'!$A$4:$D$492</definedName>
  </definedNames>
  <calcPr calcId="144525" fullPrecision="0" concurrentCalc="0"/>
</workbook>
</file>

<file path=xl/sharedStrings.xml><?xml version="1.0" encoding="utf-8"?>
<sst xmlns="http://schemas.openxmlformats.org/spreadsheetml/2006/main" count="1518" uniqueCount="1076">
  <si>
    <t>附件1：</t>
  </si>
  <si>
    <t>2022年度预算公开表</t>
  </si>
  <si>
    <t>政府预算公开表</t>
  </si>
  <si>
    <t>归属级次</t>
  </si>
  <si>
    <t>1、</t>
  </si>
  <si>
    <t>附表1-1：2022年度一般公共预算收入预算表</t>
  </si>
  <si>
    <t>省、市、县</t>
  </si>
  <si>
    <t>2、</t>
  </si>
  <si>
    <t>附表1-2：2022年度一般公共预算支出预算表</t>
  </si>
  <si>
    <t>3、</t>
  </si>
  <si>
    <t>附表1-3：2022年度本级一般公共预算收入预算表</t>
  </si>
  <si>
    <t>省、市</t>
  </si>
  <si>
    <t>4、</t>
  </si>
  <si>
    <t>附表1-4：2022年度本级一般公共预算支出预算表</t>
  </si>
  <si>
    <t>5、</t>
  </si>
  <si>
    <t>附表1-5：2022年度本级一般公共预算支出经济分类情况表</t>
  </si>
  <si>
    <t>6、</t>
  </si>
  <si>
    <t>附表1-6：2022年度本级一般公共预算基本支出经济分类情况表</t>
  </si>
  <si>
    <t>7、</t>
  </si>
  <si>
    <t>附表1-7：2022年度一般公共预算对下税收返还和转移支付预算表（分项目）</t>
  </si>
  <si>
    <t>8、</t>
  </si>
  <si>
    <t>附表1-8：2022年度一般公共预算对下税收返还和转移支付预算表（分地区）</t>
  </si>
  <si>
    <t>9、</t>
  </si>
  <si>
    <t>附表1-9：2022年度本级一般公共预算“三公”经费支出预算表</t>
  </si>
  <si>
    <t>10、</t>
  </si>
  <si>
    <t>附表1-10：2022年度政府性基金收入预算表</t>
  </si>
  <si>
    <t>11、</t>
  </si>
  <si>
    <t>附表1-11：2022年度政府性基金支出预算表</t>
  </si>
  <si>
    <t>12、</t>
  </si>
  <si>
    <t>附表1-12：2022年度本级政府性基金收入预算表</t>
  </si>
  <si>
    <t>13、</t>
  </si>
  <si>
    <t>附表1-13：2022年度本级政府性基金支出预算表</t>
  </si>
  <si>
    <t>14、</t>
  </si>
  <si>
    <t>附表1-14：2022年度政府性基金转移支付预算表</t>
  </si>
  <si>
    <t>15、</t>
  </si>
  <si>
    <t>附表1-15：2022年度国有资本经营收入预算表</t>
  </si>
  <si>
    <t>16、</t>
  </si>
  <si>
    <t>附表1-16：2022年度国有资本经营支出预算表</t>
  </si>
  <si>
    <t>17、</t>
  </si>
  <si>
    <t>附表1-17：2022年度本级国有资本经营收入预算表</t>
  </si>
  <si>
    <t>18、</t>
  </si>
  <si>
    <t>附表1-18：2022年度本级国有资本经营支出预算表</t>
  </si>
  <si>
    <t>19、</t>
  </si>
  <si>
    <t>附表1-19：2022年度社会保险基金预算收入表</t>
  </si>
  <si>
    <t>20、</t>
  </si>
  <si>
    <t>附表1-20：2022年度社会保险基金预算支出表</t>
  </si>
  <si>
    <t>21、</t>
  </si>
  <si>
    <t>附表1-21：2022年度本级社会保险基金预算收入表</t>
  </si>
  <si>
    <t>22、</t>
  </si>
  <si>
    <t>附表1-22：2022年度本级社会保险基金预算支出表</t>
  </si>
  <si>
    <t>23、</t>
  </si>
  <si>
    <t>附表1-23：2022年度本级财政专项资金管理清单目录</t>
  </si>
  <si>
    <t>省</t>
  </si>
  <si>
    <t>24、</t>
  </si>
  <si>
    <t>附表1-24：2021年度政府一般债务余额和限额情况表</t>
  </si>
  <si>
    <t>25、</t>
  </si>
  <si>
    <t>附表1-25：2021年度本级政府一般债务余额和限额情况表</t>
  </si>
  <si>
    <t>26、</t>
  </si>
  <si>
    <t>附表1-26：2021年度政府专项债务余额和限额情况表</t>
  </si>
  <si>
    <t>27、</t>
  </si>
  <si>
    <t>附表1-27：2021年度本级政府专项债务余额和限额情况表</t>
  </si>
  <si>
    <t>附表1-1</t>
  </si>
  <si>
    <t>2022年度一般公共预算收入预算表</t>
  </si>
  <si>
    <t>单位：万元</t>
  </si>
  <si>
    <t>收入项目</t>
  </si>
  <si>
    <t>当年预算数</t>
  </si>
  <si>
    <t>上年预算数</t>
  </si>
  <si>
    <t>当年预算数为上年预算数的％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</si>
  <si>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</si>
  <si>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</si>
  <si>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</si>
  <si>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</si>
  <si>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</si>
  <si>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</si>
  <si>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</si>
  <si>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</si>
  <si>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</si>
  <si>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</si>
  <si>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</si>
  <si>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</si>
  <si>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</si>
  <si>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</si>
  <si>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</si>
  <si>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</si>
  <si>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</si>
  <si>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</si>
  <si>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</si>
  <si>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</si>
  <si>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</si>
  <si>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</si>
  <si>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</si>
  <si>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</si>
  <si>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</si>
  <si>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</si>
  <si>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</si>
  <si>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</si>
  <si>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</si>
  <si>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</si>
  <si>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</si>
  <si>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</si>
  <si>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</si>
  <si>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</si>
  <si>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</si>
  <si>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</si>
  <si>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</si>
  <si>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</si>
  <si>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</si>
  <si>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</si>
  <si>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</si>
  <si>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2022年度一般公共预算支出预算表</t>
  </si>
  <si>
    <t>支出项目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</si>
  <si>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</si>
  <si>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</si>
  <si>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</si>
  <si>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</si>
  <si>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</si>
  <si>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</si>
  <si>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</si>
  <si>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</si>
  <si>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</si>
  <si>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</si>
  <si>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</si>
  <si>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</si>
  <si>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</si>
  <si>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</si>
  <si>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</si>
  <si>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</si>
  <si>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</si>
  <si>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</si>
  <si>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</si>
  <si>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</si>
  <si>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</si>
  <si>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</si>
  <si>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</si>
  <si>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</si>
  <si>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</si>
  <si>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</si>
  <si>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</si>
  <si>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</si>
  <si>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</si>
  <si>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</si>
  <si>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</si>
  <si>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</si>
  <si>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</si>
  <si>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</si>
  <si>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</si>
  <si>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</si>
  <si>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</si>
  <si>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</si>
  <si>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</si>
  <si>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</si>
  <si>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</si>
  <si>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</si>
  <si>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</si>
  <si>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2022年度本级一般公共预算收入预算表（县级不需公开本表）</t>
  </si>
  <si>
    <t xml:space="preserve">    其他税收收入</t>
  </si>
  <si>
    <t xml:space="preserve">   债务转贷收入</t>
  </si>
  <si>
    <t>附表1-4</t>
  </si>
  <si>
    <t>2022年度本级一般公共预算支出预算表</t>
  </si>
  <si>
    <t>一般公共服务支出</t>
  </si>
  <si>
    <t xml:space="preserve">  人大事务</t>
  </si>
  <si>
    <t xml:space="preserve">     行政运行（人大事务）</t>
  </si>
  <si>
    <t xml:space="preserve">     事业运行（人大事务）</t>
  </si>
  <si>
    <t xml:space="preserve">     其他人大事务支出</t>
  </si>
  <si>
    <t xml:space="preserve">  政协事务</t>
  </si>
  <si>
    <t xml:space="preserve">     行政运行（政协事务）</t>
  </si>
  <si>
    <t xml:space="preserve">     事业运行（政协事务）</t>
  </si>
  <si>
    <t xml:space="preserve">     其他政协事务支出</t>
  </si>
  <si>
    <t xml:space="preserve">  政府办公厅（室）及相关机构事务</t>
  </si>
  <si>
    <t xml:space="preserve">     行政运行（政府办公厅（室）及相关机构事务）</t>
  </si>
  <si>
    <t xml:space="preserve">     一般行政管理事务</t>
  </si>
  <si>
    <t xml:space="preserve">     其他政府办公厅（室）及相关机构事务支出</t>
  </si>
  <si>
    <t xml:space="preserve">     信访事务</t>
  </si>
  <si>
    <t xml:space="preserve">     事业运行（政府办公厅（室）及相关机构事务）</t>
  </si>
  <si>
    <t xml:space="preserve">  发展与改革事务</t>
  </si>
  <si>
    <t xml:space="preserve">     其他发展与改革事务支出</t>
  </si>
  <si>
    <t xml:space="preserve">     行政运行（发展与改革事务）</t>
  </si>
  <si>
    <t xml:space="preserve">     战略规划与实施</t>
  </si>
  <si>
    <t xml:space="preserve">     物价管理</t>
  </si>
  <si>
    <t xml:space="preserve">     事业运行（发展与改革事务）</t>
  </si>
  <si>
    <t xml:space="preserve">  统计信息事务</t>
  </si>
  <si>
    <t xml:space="preserve">     其他统计信息事务支出</t>
  </si>
  <si>
    <t xml:space="preserve">     专项统计业务</t>
  </si>
  <si>
    <t xml:space="preserve">     专项普查活动</t>
  </si>
  <si>
    <t xml:space="preserve">     事业运行（统计信息事务）</t>
  </si>
  <si>
    <t xml:space="preserve">     行政运行（统计信息事务）</t>
  </si>
  <si>
    <t xml:space="preserve">     统计抽样调查</t>
  </si>
  <si>
    <t xml:space="preserve">  财政事务</t>
  </si>
  <si>
    <t xml:space="preserve">     信息化建设（财政事务）</t>
  </si>
  <si>
    <t xml:space="preserve">     事业运行（财政事务）</t>
  </si>
  <si>
    <t xml:space="preserve">     行政运行（财政事务）</t>
  </si>
  <si>
    <t xml:space="preserve">     财政国库业务</t>
  </si>
  <si>
    <t xml:space="preserve">     其他财政事务支出</t>
  </si>
  <si>
    <t xml:space="preserve">  税收事务</t>
  </si>
  <si>
    <t xml:space="preserve">     行政运行（税收事务）</t>
  </si>
  <si>
    <t xml:space="preserve">  审计事务</t>
  </si>
  <si>
    <t xml:space="preserve">     行政运行（审计事务）</t>
  </si>
  <si>
    <t xml:space="preserve">     审计业务</t>
  </si>
  <si>
    <t xml:space="preserve">     其他审计事务支出</t>
  </si>
  <si>
    <t xml:space="preserve">     事业运行（审计事务）</t>
  </si>
  <si>
    <t xml:space="preserve">  纪检监察事务</t>
  </si>
  <si>
    <t xml:space="preserve">     派驻派出机构</t>
  </si>
  <si>
    <t xml:space="preserve">     行政运行（纪检监察事务）</t>
  </si>
  <si>
    <t xml:space="preserve">     其他纪检监察事务支出</t>
  </si>
  <si>
    <t xml:space="preserve">     事业运行（纪检监察事务）</t>
  </si>
  <si>
    <t xml:space="preserve">  商贸事务</t>
  </si>
  <si>
    <t xml:space="preserve">     招商引资</t>
  </si>
  <si>
    <t xml:space="preserve">     事业运行（商贸事务）</t>
  </si>
  <si>
    <t xml:space="preserve">     行政运行（商贸事务）</t>
  </si>
  <si>
    <t xml:space="preserve">     其他商贸事务支出</t>
  </si>
  <si>
    <t xml:space="preserve">  知识产权事务</t>
  </si>
  <si>
    <t xml:space="preserve">     其他知识产权事务支出</t>
  </si>
  <si>
    <t xml:space="preserve">  民族事务</t>
  </si>
  <si>
    <t xml:space="preserve">     民族工作专项</t>
  </si>
  <si>
    <t xml:space="preserve">  港澳台事务</t>
  </si>
  <si>
    <t xml:space="preserve">     行政运行（港澳台侨事务）</t>
  </si>
  <si>
    <t xml:space="preserve">     台湾事务</t>
  </si>
  <si>
    <t xml:space="preserve">  档案事务</t>
  </si>
  <si>
    <t xml:space="preserve">     档案馆</t>
  </si>
  <si>
    <t xml:space="preserve">     行政运行（档案事务）</t>
  </si>
  <si>
    <t xml:space="preserve">  民主党派及工商联事务</t>
  </si>
  <si>
    <t xml:space="preserve">     行政运行（民主党派及工商联事务）</t>
  </si>
  <si>
    <t xml:space="preserve">     事业运行</t>
  </si>
  <si>
    <t xml:space="preserve">     其他民主党派及工商联事务支出</t>
  </si>
  <si>
    <t xml:space="preserve">  群众团体事务</t>
  </si>
  <si>
    <t xml:space="preserve">     其他群众团体事务支出</t>
  </si>
  <si>
    <t xml:space="preserve">     事业运行（群众团体事务）</t>
  </si>
  <si>
    <t xml:space="preserve">     行政运行（群众团体事务）</t>
  </si>
  <si>
    <t xml:space="preserve">     工会事务</t>
  </si>
  <si>
    <t xml:space="preserve">  党委办公厅（室）及相关机构事务</t>
  </si>
  <si>
    <t xml:space="preserve">     行政运行（党委办公厅（室）及相关机构事务）</t>
  </si>
  <si>
    <t xml:space="preserve">     一般行政管理事务（党委办公厅（室）及相关机构事务）</t>
  </si>
  <si>
    <t xml:space="preserve">     专项业务（党委办公厅（室）及相关机构事务）</t>
  </si>
  <si>
    <t xml:space="preserve">     事业运行（党委办公厅（室）及相关机构事务）</t>
  </si>
  <si>
    <t xml:space="preserve">     其他党委办公厅（室）及相关机构事务支出</t>
  </si>
  <si>
    <t xml:space="preserve">  组织事务</t>
  </si>
  <si>
    <t xml:space="preserve">     其他组织事务支出</t>
  </si>
  <si>
    <t xml:space="preserve">     行政运行（组织事务）</t>
  </si>
  <si>
    <t xml:space="preserve">     事业运行（组织事务）</t>
  </si>
  <si>
    <t xml:space="preserve">  宣传事务</t>
  </si>
  <si>
    <t xml:space="preserve">     事业运行（宣传事务）</t>
  </si>
  <si>
    <t xml:space="preserve">     行政运行（宣传事务）</t>
  </si>
  <si>
    <t xml:space="preserve">     其他宣传事务支出</t>
  </si>
  <si>
    <t xml:space="preserve">  统战事务</t>
  </si>
  <si>
    <t xml:space="preserve">     行政运行（统战事务）</t>
  </si>
  <si>
    <t xml:space="preserve">     宗教事务</t>
  </si>
  <si>
    <t xml:space="preserve">     华侨事务</t>
  </si>
  <si>
    <t xml:space="preserve">     事业运行（统战事务）</t>
  </si>
  <si>
    <t xml:space="preserve">     其他统战事务支出</t>
  </si>
  <si>
    <t xml:space="preserve">  其他共产党事务支出</t>
  </si>
  <si>
    <t xml:space="preserve">     行政运行（其他共产党事务支出）</t>
  </si>
  <si>
    <t xml:space="preserve">     事业运行（其他共产党事务支出）</t>
  </si>
  <si>
    <t xml:space="preserve">     其他共产党事务支出</t>
  </si>
  <si>
    <t xml:space="preserve">  市场监督管理事务</t>
  </si>
  <si>
    <t xml:space="preserve">     行政运行</t>
  </si>
  <si>
    <t xml:space="preserve">     药品事务</t>
  </si>
  <si>
    <t xml:space="preserve">     食品安全监管</t>
  </si>
  <si>
    <t xml:space="preserve">     其他市场监督管理事务</t>
  </si>
  <si>
    <t xml:space="preserve">  其他一般公共服务支出</t>
  </si>
  <si>
    <t xml:space="preserve">     其他一般公共服务支出</t>
  </si>
  <si>
    <t>公共安全支出</t>
  </si>
  <si>
    <t xml:space="preserve">  武装警察部队</t>
  </si>
  <si>
    <t xml:space="preserve">     其他武装警察部队支出</t>
  </si>
  <si>
    <t xml:space="preserve">  公安</t>
  </si>
  <si>
    <t xml:space="preserve">     其他公安支出</t>
  </si>
  <si>
    <t xml:space="preserve">     一般行政管理事务（公安）</t>
  </si>
  <si>
    <t xml:space="preserve">     执法办案</t>
  </si>
  <si>
    <t xml:space="preserve">     特别业务</t>
  </si>
  <si>
    <t xml:space="preserve">     行政运行（公安）</t>
  </si>
  <si>
    <t xml:space="preserve">     事业运行（公安）</t>
  </si>
  <si>
    <t xml:space="preserve">  法院</t>
  </si>
  <si>
    <t xml:space="preserve">     其他法院支出</t>
  </si>
  <si>
    <t xml:space="preserve">  司法</t>
  </si>
  <si>
    <t xml:space="preserve">     一般行政管理事务（司法）</t>
  </si>
  <si>
    <t xml:space="preserve">     行政运行（司法）</t>
  </si>
  <si>
    <t xml:space="preserve">     公共法律服务</t>
  </si>
  <si>
    <t xml:space="preserve">     社区矫正</t>
  </si>
  <si>
    <t xml:space="preserve">     其他司法支出</t>
  </si>
  <si>
    <t xml:space="preserve">  其他公共安全支出</t>
  </si>
  <si>
    <t xml:space="preserve">     其他公共安全支出</t>
  </si>
  <si>
    <t>教育支出</t>
  </si>
  <si>
    <t xml:space="preserve">  教育管理事务</t>
  </si>
  <si>
    <t xml:space="preserve">     行政运行（教育管理事务）</t>
  </si>
  <si>
    <t xml:space="preserve">     其他教育管理事务支出</t>
  </si>
  <si>
    <t xml:space="preserve">  普通教育</t>
  </si>
  <si>
    <t xml:space="preserve">     其他普通教育支出</t>
  </si>
  <si>
    <t xml:space="preserve">     学前教育</t>
  </si>
  <si>
    <t xml:space="preserve">     小学教育</t>
  </si>
  <si>
    <t xml:space="preserve">     高中教育</t>
  </si>
  <si>
    <t xml:space="preserve">     初中教育</t>
  </si>
  <si>
    <t xml:space="preserve">  职业教育</t>
  </si>
  <si>
    <t xml:space="preserve">     中等职业教育</t>
  </si>
  <si>
    <t xml:space="preserve">     其他职业教育支出</t>
  </si>
  <si>
    <t xml:space="preserve">  广播电视教育</t>
  </si>
  <si>
    <t xml:space="preserve">     广播电视学校</t>
  </si>
  <si>
    <t xml:space="preserve">  特殊教育</t>
  </si>
  <si>
    <t xml:space="preserve">     特殊学校教育</t>
  </si>
  <si>
    <t xml:space="preserve">     其他特殊教育支出</t>
  </si>
  <si>
    <t xml:space="preserve">  进修及培训</t>
  </si>
  <si>
    <t xml:space="preserve">     教师进修</t>
  </si>
  <si>
    <t xml:space="preserve">     干部教育</t>
  </si>
  <si>
    <t xml:space="preserve">  教育费附加安排的支出</t>
  </si>
  <si>
    <t xml:space="preserve">     其他教育费附加安排的支出</t>
  </si>
  <si>
    <t xml:space="preserve">  其他教育支出</t>
  </si>
  <si>
    <t xml:space="preserve">     其他教育支出</t>
  </si>
  <si>
    <t>科学技术支出</t>
  </si>
  <si>
    <t xml:space="preserve">  科学技术管理事务</t>
  </si>
  <si>
    <t xml:space="preserve">     行政运行（科学技术管理事务）</t>
  </si>
  <si>
    <t xml:space="preserve">     其他科学技术管理事务支出</t>
  </si>
  <si>
    <t xml:space="preserve">  基础研究</t>
  </si>
  <si>
    <t xml:space="preserve">     机构运行（基础研究）</t>
  </si>
  <si>
    <t xml:space="preserve">  应用研究</t>
  </si>
  <si>
    <t xml:space="preserve">     社会公益研究</t>
  </si>
  <si>
    <t xml:space="preserve">     高技术研究</t>
  </si>
  <si>
    <t xml:space="preserve">  技术研究与开发</t>
  </si>
  <si>
    <t xml:space="preserve">     科技成果转化与扩散</t>
  </si>
  <si>
    <t xml:space="preserve">     其他技术研究与开发支出</t>
  </si>
  <si>
    <t xml:space="preserve">  科技条件与服务</t>
  </si>
  <si>
    <t xml:space="preserve">     技术创新服务体系</t>
  </si>
  <si>
    <t xml:space="preserve">  科学技术普及</t>
  </si>
  <si>
    <t xml:space="preserve">     科普活动</t>
  </si>
  <si>
    <t xml:space="preserve">     其他科学技术普及支出</t>
  </si>
  <si>
    <t xml:space="preserve">  其他科学技术支出</t>
  </si>
  <si>
    <t xml:space="preserve">     其他科学技术支出</t>
  </si>
  <si>
    <t>文化旅游体育与传媒支出</t>
  </si>
  <si>
    <t xml:space="preserve">  文化和旅游</t>
  </si>
  <si>
    <t xml:space="preserve">     行政运行（文化）</t>
  </si>
  <si>
    <t xml:space="preserve">     其他文化和旅游支出</t>
  </si>
  <si>
    <t xml:space="preserve">     文化和旅游交流与合作</t>
  </si>
  <si>
    <t xml:space="preserve">     群众文化</t>
  </si>
  <si>
    <t xml:space="preserve">     图书馆</t>
  </si>
  <si>
    <t xml:space="preserve">     文化活动</t>
  </si>
  <si>
    <t xml:space="preserve">     文化创作与保护</t>
  </si>
  <si>
    <t xml:space="preserve">     文化和旅游市场管理</t>
  </si>
  <si>
    <t xml:space="preserve">     文化和旅游管理事务</t>
  </si>
  <si>
    <t xml:space="preserve">  文物</t>
  </si>
  <si>
    <t xml:space="preserve">     历史名城与古迹</t>
  </si>
  <si>
    <t xml:space="preserve">     文物保护</t>
  </si>
  <si>
    <t xml:space="preserve">     博物馆</t>
  </si>
  <si>
    <t xml:space="preserve">  体育</t>
  </si>
  <si>
    <t xml:space="preserve">     体育竞赛</t>
  </si>
  <si>
    <t xml:space="preserve">     其他体育支出</t>
  </si>
  <si>
    <t xml:space="preserve">  新闻出版电影</t>
  </si>
  <si>
    <t xml:space="preserve">     电影</t>
  </si>
  <si>
    <t xml:space="preserve">  广播电视</t>
  </si>
  <si>
    <t xml:space="preserve">     其他广播电视支出</t>
  </si>
  <si>
    <t xml:space="preserve">     传输发射</t>
  </si>
  <si>
    <t xml:space="preserve">  其他文化旅游体育与传媒支出</t>
  </si>
  <si>
    <t xml:space="preserve">     宣传文化发展专项支出</t>
  </si>
  <si>
    <t xml:space="preserve">     文化产业发展专项支出</t>
  </si>
  <si>
    <t xml:space="preserve">     其他文化旅游体育与传媒支出</t>
  </si>
  <si>
    <t>社会保障和就业支出</t>
  </si>
  <si>
    <t xml:space="preserve">  人力资源和社会保障管理事务</t>
  </si>
  <si>
    <t xml:space="preserve">     劳动保障监察</t>
  </si>
  <si>
    <t xml:space="preserve">     社会保险业务管理事务</t>
  </si>
  <si>
    <t xml:space="preserve">     社会保险经办机构</t>
  </si>
  <si>
    <t xml:space="preserve">     其他人力资源和社会保障管理事务支出</t>
  </si>
  <si>
    <t xml:space="preserve">     行政运行（人力资源和社会保障管理事务）</t>
  </si>
  <si>
    <t xml:space="preserve">  民政管理事务</t>
  </si>
  <si>
    <t xml:space="preserve">     基层政权建设和社区治理</t>
  </si>
  <si>
    <t xml:space="preserve">     行政运行（民政管理事务）</t>
  </si>
  <si>
    <t xml:space="preserve">     行政区划和地名管理</t>
  </si>
  <si>
    <t xml:space="preserve">     其他民政管理事务支出</t>
  </si>
  <si>
    <t xml:space="preserve">  行政事业单位养老支出</t>
  </si>
  <si>
    <t xml:space="preserve">     机关事业单位职业年金缴费支出</t>
  </si>
  <si>
    <t xml:space="preserve">     行政单位离退休</t>
  </si>
  <si>
    <t xml:space="preserve">     机关事业单位基本养老保险缴费支出</t>
  </si>
  <si>
    <t xml:space="preserve">     对机关事业单位基本养老保险基金的补助</t>
  </si>
  <si>
    <t xml:space="preserve">  就业补助</t>
  </si>
  <si>
    <t xml:space="preserve">     其他就业补助支出</t>
  </si>
  <si>
    <t xml:space="preserve">  抚恤</t>
  </si>
  <si>
    <t xml:space="preserve">     农村籍退役士兵老年生活补助</t>
  </si>
  <si>
    <t xml:space="preserve">     义务兵优待</t>
  </si>
  <si>
    <t xml:space="preserve">     在乡复员、退伍军人生活补助</t>
  </si>
  <si>
    <t xml:space="preserve">     伤残抚恤</t>
  </si>
  <si>
    <t xml:space="preserve">     死亡抚恤</t>
  </si>
  <si>
    <t xml:space="preserve">     优抚事业单位支出</t>
  </si>
  <si>
    <t xml:space="preserve">     光荣院</t>
  </si>
  <si>
    <t xml:space="preserve">     烈士纪念设施管理维护</t>
  </si>
  <si>
    <t xml:space="preserve">     其他优抚支出</t>
  </si>
  <si>
    <t xml:space="preserve">  退役安置</t>
  </si>
  <si>
    <t xml:space="preserve">     退役士兵安置</t>
  </si>
  <si>
    <t xml:space="preserve">     其他退役安置支出</t>
  </si>
  <si>
    <t xml:space="preserve">     军队移交政府的离退休人员安置</t>
  </si>
  <si>
    <t xml:space="preserve">     军队转业干部安置</t>
  </si>
  <si>
    <t xml:space="preserve">  社会福利</t>
  </si>
  <si>
    <t xml:space="preserve">     其他社会福利支出</t>
  </si>
  <si>
    <t xml:space="preserve">     殡葬</t>
  </si>
  <si>
    <t xml:space="preserve">     老年福利</t>
  </si>
  <si>
    <t xml:space="preserve">     社会福利事业单位</t>
  </si>
  <si>
    <t xml:space="preserve">     养老服务</t>
  </si>
  <si>
    <t xml:space="preserve">     儿童福利</t>
  </si>
  <si>
    <t xml:space="preserve">  残疾人事业</t>
  </si>
  <si>
    <t xml:space="preserve">     残疾人康复</t>
  </si>
  <si>
    <t xml:space="preserve">     残疾人就业</t>
  </si>
  <si>
    <t xml:space="preserve">     行政运行（残疾人事业）</t>
  </si>
  <si>
    <t xml:space="preserve">     残疾人生活和护理补贴</t>
  </si>
  <si>
    <t xml:space="preserve">     其他残疾人事业支出</t>
  </si>
  <si>
    <t xml:space="preserve">  红十字事业</t>
  </si>
  <si>
    <t xml:space="preserve">     其他红十字事业支出</t>
  </si>
  <si>
    <t xml:space="preserve">  最低生活保障</t>
  </si>
  <si>
    <t xml:space="preserve">     农村最低生活保障金支出</t>
  </si>
  <si>
    <t xml:space="preserve">     城市最低生活保障金支出</t>
  </si>
  <si>
    <t xml:space="preserve">  临时救助</t>
  </si>
  <si>
    <t xml:space="preserve">     临时救助支出</t>
  </si>
  <si>
    <t xml:space="preserve">     流浪乞讨人员救助支出</t>
  </si>
  <si>
    <t xml:space="preserve">  特困人员救助供养</t>
  </si>
  <si>
    <t xml:space="preserve">     城市特困人员救助供养支出</t>
  </si>
  <si>
    <t xml:space="preserve">     农村特困人员救助供养支出</t>
  </si>
  <si>
    <t xml:space="preserve">  其他生活救助</t>
  </si>
  <si>
    <t xml:space="preserve">     其他农村生活救助</t>
  </si>
  <si>
    <t xml:space="preserve">  财政对基本养老保险基金的补助</t>
  </si>
  <si>
    <t xml:space="preserve">     财政对城乡居民基本养老保险基金的补助</t>
  </si>
  <si>
    <t xml:space="preserve">  退役军人管理事务</t>
  </si>
  <si>
    <t xml:space="preserve">     拥军优属</t>
  </si>
  <si>
    <t xml:space="preserve">     其他退役军人事务管理支出</t>
  </si>
  <si>
    <t xml:space="preserve">  其他社会保障和就业支出</t>
  </si>
  <si>
    <t xml:space="preserve">     其他社会保障和就业支出</t>
  </si>
  <si>
    <t>卫生健康支出</t>
  </si>
  <si>
    <t xml:space="preserve">  卫生健康管理事务</t>
  </si>
  <si>
    <t xml:space="preserve">     其他卫生健康管理事务支出</t>
  </si>
  <si>
    <t xml:space="preserve">     行政运行（医疗卫生管理事务）</t>
  </si>
  <si>
    <t xml:space="preserve">  公立医院</t>
  </si>
  <si>
    <t xml:space="preserve">     综合医院</t>
  </si>
  <si>
    <t xml:space="preserve">     其他公立医院支出</t>
  </si>
  <si>
    <t xml:space="preserve">  基层医疗卫生机构</t>
  </si>
  <si>
    <t xml:space="preserve">     乡镇卫生院</t>
  </si>
  <si>
    <t xml:space="preserve">     其他基层医疗卫生机构支出</t>
  </si>
  <si>
    <t xml:space="preserve">  公共卫生</t>
  </si>
  <si>
    <t xml:space="preserve">     应急救治机构</t>
  </si>
  <si>
    <t xml:space="preserve">     疾病预防控制机构</t>
  </si>
  <si>
    <t xml:space="preserve">     卫生监督机构</t>
  </si>
  <si>
    <t xml:space="preserve">     重大公共卫生服务</t>
  </si>
  <si>
    <t xml:space="preserve">     其他公共卫生支出</t>
  </si>
  <si>
    <t xml:space="preserve">     突发公共卫生事件应急处理</t>
  </si>
  <si>
    <t xml:space="preserve">     基本公共卫生服务</t>
  </si>
  <si>
    <t xml:space="preserve">     妇幼保健机构</t>
  </si>
  <si>
    <t xml:space="preserve">  中医药</t>
  </si>
  <si>
    <t xml:space="preserve">     其他中医药支出</t>
  </si>
  <si>
    <t xml:space="preserve">  计划生育事务</t>
  </si>
  <si>
    <t xml:space="preserve">     计划生育服务</t>
  </si>
  <si>
    <t xml:space="preserve">     其他计划生育事务支出</t>
  </si>
  <si>
    <t xml:space="preserve">  行政事业单位医疗</t>
  </si>
  <si>
    <t xml:space="preserve">     公务员医疗补助</t>
  </si>
  <si>
    <t xml:space="preserve">     行政单位医疗</t>
  </si>
  <si>
    <t xml:space="preserve">     事业单位医疗</t>
  </si>
  <si>
    <t xml:space="preserve">  优抚对象医疗</t>
  </si>
  <si>
    <t xml:space="preserve">     优抚对象医疗补助</t>
  </si>
  <si>
    <t xml:space="preserve">  其他卫生健康支出</t>
  </si>
  <si>
    <t xml:space="preserve">     其他卫生健康支出</t>
  </si>
  <si>
    <t>节能环保支出</t>
  </si>
  <si>
    <t xml:space="preserve">  环境保护管理事务</t>
  </si>
  <si>
    <t xml:space="preserve">     其他环境保护管理事务支出</t>
  </si>
  <si>
    <t xml:space="preserve">  污染防治</t>
  </si>
  <si>
    <t xml:space="preserve">     大气</t>
  </si>
  <si>
    <t xml:space="preserve">     水体</t>
  </si>
  <si>
    <t xml:space="preserve">     固体废弃物与化学品</t>
  </si>
  <si>
    <t xml:space="preserve">  自然生态保护</t>
  </si>
  <si>
    <t xml:space="preserve">     农村环境保护</t>
  </si>
  <si>
    <t xml:space="preserve">     其他自然生态保护支出</t>
  </si>
  <si>
    <t xml:space="preserve">  天然林保护</t>
  </si>
  <si>
    <t xml:space="preserve">     停伐补助</t>
  </si>
  <si>
    <t xml:space="preserve">  能源节约利用</t>
  </si>
  <si>
    <t xml:space="preserve">     能源节约利用</t>
  </si>
  <si>
    <t xml:space="preserve">  循环经济</t>
  </si>
  <si>
    <t xml:space="preserve">     循环经济</t>
  </si>
  <si>
    <t xml:space="preserve">  其他节能环保支出</t>
  </si>
  <si>
    <t xml:space="preserve">     其他节能环保支出</t>
  </si>
  <si>
    <t>城乡社区支出</t>
  </si>
  <si>
    <t xml:space="preserve">  城乡社区管理事务</t>
  </si>
  <si>
    <t xml:space="preserve">     行政运行（城乡社区管理事务）</t>
  </si>
  <si>
    <t xml:space="preserve">     城管执法</t>
  </si>
  <si>
    <t xml:space="preserve">     工程建设标准规范编制与监管</t>
  </si>
  <si>
    <t xml:space="preserve">     其他城乡社区管理事务支出</t>
  </si>
  <si>
    <t xml:space="preserve">  城乡社区规划与管理</t>
  </si>
  <si>
    <t xml:space="preserve">     城乡社区规划与管理</t>
  </si>
  <si>
    <t xml:space="preserve">  城乡社区公共设施</t>
  </si>
  <si>
    <t xml:space="preserve">     其他城乡社区公共设施支出</t>
  </si>
  <si>
    <t xml:space="preserve">  城乡社区环境卫生</t>
  </si>
  <si>
    <t xml:space="preserve">     城乡社区环境卫生</t>
  </si>
  <si>
    <t xml:space="preserve">  建设市场管理与监督</t>
  </si>
  <si>
    <t xml:space="preserve">     建设市场管理与监督</t>
  </si>
  <si>
    <t xml:space="preserve">  其他城乡社区支出</t>
  </si>
  <si>
    <t xml:space="preserve">     其他城乡社区支出</t>
  </si>
  <si>
    <t>农林水支出</t>
  </si>
  <si>
    <t xml:space="preserve">  农业农村</t>
  </si>
  <si>
    <t xml:space="preserve">     行政运行（农业）</t>
  </si>
  <si>
    <t xml:space="preserve">     事业运行（农业）</t>
  </si>
  <si>
    <t xml:space="preserve">     执法监管</t>
  </si>
  <si>
    <t xml:space="preserve">     农产品质量安全</t>
  </si>
  <si>
    <t xml:space="preserve">     其他农业支出</t>
  </si>
  <si>
    <t xml:space="preserve">     农业生产发展</t>
  </si>
  <si>
    <t xml:space="preserve">     病虫害控制</t>
  </si>
  <si>
    <t xml:space="preserve">     科技转化与推广服务</t>
  </si>
  <si>
    <t xml:space="preserve">     防灾救灾</t>
  </si>
  <si>
    <t xml:space="preserve">     农村社会事业</t>
  </si>
  <si>
    <t xml:space="preserve">     农业资源保护修复与利用</t>
  </si>
  <si>
    <t xml:space="preserve">     农村道路建设</t>
  </si>
  <si>
    <t xml:space="preserve">     对高校毕业生到基层任职补助</t>
  </si>
  <si>
    <t xml:space="preserve">     农田建设</t>
  </si>
  <si>
    <t xml:space="preserve">  林业和草原</t>
  </si>
  <si>
    <t xml:space="preserve">     自然保护区等管理</t>
  </si>
  <si>
    <t xml:space="preserve">     森林资源管理</t>
  </si>
  <si>
    <t xml:space="preserve">     事业机构</t>
  </si>
  <si>
    <t xml:space="preserve">     森林资源培育</t>
  </si>
  <si>
    <t xml:space="preserve">     行政运行（林业）</t>
  </si>
  <si>
    <t xml:space="preserve">     林业草原防灾减灾</t>
  </si>
  <si>
    <t xml:space="preserve">     森林生态效益补偿</t>
  </si>
  <si>
    <t xml:space="preserve">     湿地保护</t>
  </si>
  <si>
    <t xml:space="preserve">     技术推广与转化</t>
  </si>
  <si>
    <t xml:space="preserve">     其他林业和草原支出</t>
  </si>
  <si>
    <t xml:space="preserve">  水利</t>
  </si>
  <si>
    <t xml:space="preserve">     其他水利支出</t>
  </si>
  <si>
    <t xml:space="preserve">     防汛</t>
  </si>
  <si>
    <t xml:space="preserve">     水土保持（水利）</t>
  </si>
  <si>
    <t xml:space="preserve">     行政运行（水利）</t>
  </si>
  <si>
    <t xml:space="preserve">     农村水利</t>
  </si>
  <si>
    <t xml:space="preserve">     水利行业业务管理</t>
  </si>
  <si>
    <t xml:space="preserve">     水利工程建设</t>
  </si>
  <si>
    <t xml:space="preserve">     水利工程运行与维护</t>
  </si>
  <si>
    <t xml:space="preserve">     水利执法监督</t>
  </si>
  <si>
    <t xml:space="preserve">     大中型水库移民后期扶持专项支出</t>
  </si>
  <si>
    <t xml:space="preserve">     农村人畜饮水</t>
  </si>
  <si>
    <t xml:space="preserve">  巩固脱贫衔接乡村振兴支出</t>
  </si>
  <si>
    <t xml:space="preserve">     其他巩固脱贫衔接乡村振兴支出</t>
  </si>
  <si>
    <t xml:space="preserve">     农村基础设施建设</t>
  </si>
  <si>
    <t xml:space="preserve">     生产发展</t>
  </si>
  <si>
    <t xml:space="preserve">  农村综合改革</t>
  </si>
  <si>
    <t xml:space="preserve">     对村级公益事业建设的补助</t>
  </si>
  <si>
    <t xml:space="preserve">     对村民委员会和村党支部的补助</t>
  </si>
  <si>
    <t xml:space="preserve">     对村集体经济组织的补助</t>
  </si>
  <si>
    <t xml:space="preserve">     其他农村综合改革支出</t>
  </si>
  <si>
    <t xml:space="preserve">  普惠金融发展支出</t>
  </si>
  <si>
    <t xml:space="preserve">     农业保险保费补贴</t>
  </si>
  <si>
    <t xml:space="preserve">  其他农林水支出</t>
  </si>
  <si>
    <t xml:space="preserve">     其他农林水支出</t>
  </si>
  <si>
    <t>交通运输支出</t>
  </si>
  <si>
    <t xml:space="preserve">  公路水路运输</t>
  </si>
  <si>
    <t xml:space="preserve">     公路建设</t>
  </si>
  <si>
    <t xml:space="preserve">     公路养护</t>
  </si>
  <si>
    <t xml:space="preserve">     其他公路水路运输支出</t>
  </si>
  <si>
    <t xml:space="preserve">     行政运行（公路水路运输）</t>
  </si>
  <si>
    <t xml:space="preserve">  铁路运输</t>
  </si>
  <si>
    <t xml:space="preserve">     其他铁路运输支出</t>
  </si>
  <si>
    <t xml:space="preserve">  民用航空运输</t>
  </si>
  <si>
    <t xml:space="preserve">     其他民用航空运输支出</t>
  </si>
  <si>
    <t xml:space="preserve">  成品油价格改革对交通运输的补贴</t>
  </si>
  <si>
    <t xml:space="preserve">     对农村道路客运的补贴</t>
  </si>
  <si>
    <t xml:space="preserve">  车辆购置税支出</t>
  </si>
  <si>
    <t xml:space="preserve">     车辆购置税用于公路等基础设施建设支出</t>
  </si>
  <si>
    <t xml:space="preserve">     车辆购置税用于农村公路建设支出</t>
  </si>
  <si>
    <t xml:space="preserve">  其他交通运输支出</t>
  </si>
  <si>
    <t xml:space="preserve">     公共交通运营补助</t>
  </si>
  <si>
    <t xml:space="preserve">     其他交通运输支出</t>
  </si>
  <si>
    <t>资源勘探工业信息等支出</t>
  </si>
  <si>
    <t xml:space="preserve">  资源勘探开发</t>
  </si>
  <si>
    <t xml:space="preserve">  支持中小企业发展和管理支出</t>
  </si>
  <si>
    <t xml:space="preserve">     中小企业发展专项</t>
  </si>
  <si>
    <t xml:space="preserve">     行政运行（支持中小企业发展和管理支出）</t>
  </si>
  <si>
    <t xml:space="preserve">     其他支持中小企业发展和管理支出</t>
  </si>
  <si>
    <t xml:space="preserve">  其他资源勘探信息等支出</t>
  </si>
  <si>
    <t xml:space="preserve">     技术改造支出</t>
  </si>
  <si>
    <t xml:space="preserve">     其他资源勘探信息等支出</t>
  </si>
  <si>
    <t>商业服务业等支出</t>
  </si>
  <si>
    <t xml:space="preserve">  商业流通事务</t>
  </si>
  <si>
    <t xml:space="preserve">     行政运行（商业流通事务）</t>
  </si>
  <si>
    <t xml:space="preserve">     事业运行（商业流通事务）</t>
  </si>
  <si>
    <t xml:space="preserve">     其他商业流通事务支出</t>
  </si>
  <si>
    <t xml:space="preserve">  涉外发展服务支出</t>
  </si>
  <si>
    <t xml:space="preserve">     其他涉外发展服务支出</t>
  </si>
  <si>
    <t xml:space="preserve">  其他商业服务业等支出</t>
  </si>
  <si>
    <t xml:space="preserve">     服务业基础设施建设</t>
  </si>
  <si>
    <t xml:space="preserve">     其他商业服务业等支出</t>
  </si>
  <si>
    <t>金融支出</t>
  </si>
  <si>
    <t xml:space="preserve">  金融发展支出</t>
  </si>
  <si>
    <t xml:space="preserve">     其他金融发展支出</t>
  </si>
  <si>
    <t xml:space="preserve">  其他金融支出</t>
  </si>
  <si>
    <t xml:space="preserve">     重点企业贷款贴息</t>
  </si>
  <si>
    <t xml:space="preserve">     其他金融支出</t>
  </si>
  <si>
    <t>自然资源海洋气象等支出</t>
  </si>
  <si>
    <t xml:space="preserve">  自然资源事务</t>
  </si>
  <si>
    <t xml:space="preserve">     事业运行（国土资源事务）</t>
  </si>
  <si>
    <t xml:space="preserve">     行政运行（国土资源事务）</t>
  </si>
  <si>
    <t xml:space="preserve">     自然资源规划及管理</t>
  </si>
  <si>
    <t xml:space="preserve">     自然资源利用与保护</t>
  </si>
  <si>
    <t xml:space="preserve">     地质勘查与矿产资源管理</t>
  </si>
  <si>
    <t xml:space="preserve">     基础测绘与地理信息监管</t>
  </si>
  <si>
    <t xml:space="preserve">     其他自然资源事务支出</t>
  </si>
  <si>
    <t xml:space="preserve">  气象事务</t>
  </si>
  <si>
    <t xml:space="preserve">     其他气象事务支出</t>
  </si>
  <si>
    <t xml:space="preserve">     气象事业机构</t>
  </si>
  <si>
    <t>住房保障支出</t>
  </si>
  <si>
    <t xml:space="preserve">  保障性安居工程支出</t>
  </si>
  <si>
    <t xml:space="preserve">     农村危房改造</t>
  </si>
  <si>
    <t xml:space="preserve">     老旧小区改造</t>
  </si>
  <si>
    <t xml:space="preserve">     公共租赁住房</t>
  </si>
  <si>
    <t xml:space="preserve">  住房改革支出</t>
  </si>
  <si>
    <t xml:space="preserve">     住房公积金</t>
  </si>
  <si>
    <t>粮油物资储备支出</t>
  </si>
  <si>
    <t xml:space="preserve">  粮油物资事务</t>
  </si>
  <si>
    <t xml:space="preserve">     粮食风险基金</t>
  </si>
  <si>
    <t xml:space="preserve">     粮油市场调控专项资金</t>
  </si>
  <si>
    <t xml:space="preserve">     其他粮油事务支出</t>
  </si>
  <si>
    <t xml:space="preserve">     专项业务活动</t>
  </si>
  <si>
    <t xml:space="preserve">  重要商品储备</t>
  </si>
  <si>
    <t xml:space="preserve">     化肥储备</t>
  </si>
  <si>
    <t xml:space="preserve">     其他重要商品储备支出</t>
  </si>
  <si>
    <t>灾害防治及应急管理支出</t>
  </si>
  <si>
    <t xml:space="preserve">  应急管理事务</t>
  </si>
  <si>
    <t xml:space="preserve">     应急管理</t>
  </si>
  <si>
    <t xml:space="preserve">     灾害风险防治</t>
  </si>
  <si>
    <t xml:space="preserve">     安全监管</t>
  </si>
  <si>
    <t xml:space="preserve">     其他应急管理支出</t>
  </si>
  <si>
    <t xml:space="preserve">  消防事务</t>
  </si>
  <si>
    <t xml:space="preserve">     其他消防事务支出</t>
  </si>
  <si>
    <t xml:space="preserve">  地震事务</t>
  </si>
  <si>
    <t xml:space="preserve">     地震灾害预防</t>
  </si>
  <si>
    <t xml:space="preserve">  自然灾害防治</t>
  </si>
  <si>
    <t xml:space="preserve">     地质灾害防治</t>
  </si>
  <si>
    <t xml:space="preserve">     其他自然灾害防治支出</t>
  </si>
  <si>
    <t xml:space="preserve">  自然灾害救灾及恢复重建支出</t>
  </si>
  <si>
    <t xml:space="preserve">     其他灾害防治及应急管理支出</t>
  </si>
  <si>
    <t xml:space="preserve">  其他自然灾害救灾及恢复重建支出</t>
  </si>
  <si>
    <t xml:space="preserve">     其他自然灾害救灾及恢复重建支出</t>
  </si>
  <si>
    <t>预备费</t>
  </si>
  <si>
    <t xml:space="preserve">  预备费</t>
  </si>
  <si>
    <t xml:space="preserve">    预备费</t>
  </si>
  <si>
    <t>其他支出</t>
  </si>
  <si>
    <t xml:space="preserve">  年初预留</t>
  </si>
  <si>
    <t xml:space="preserve">     年初预留</t>
  </si>
  <si>
    <t xml:space="preserve">  其他支出</t>
  </si>
  <si>
    <t xml:space="preserve">     其他支出</t>
  </si>
  <si>
    <t>债务付息支出</t>
  </si>
  <si>
    <t xml:space="preserve">  地方政府一般债务付息支出</t>
  </si>
  <si>
    <t xml:space="preserve">     地方政府一般债券付息支出</t>
  </si>
  <si>
    <t>债务发行费用支出</t>
  </si>
  <si>
    <t xml:space="preserve">  地方政府一般债务发行费用支出</t>
  </si>
  <si>
    <t xml:space="preserve">     地方政府一般债务发行费用支出</t>
  </si>
  <si>
    <t xml:space="preserve">      返还性支出</t>
  </si>
  <si>
    <t xml:space="preserve">      一般性转移支付支出</t>
  </si>
  <si>
    <t xml:space="preserve">      专项转移支付支出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</si>
  <si>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</si>
  <si>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附表1-5</t>
  </si>
  <si>
    <t>2022年度本级一般公共预算支出经济分类情况表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</si>
  <si>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</si>
  <si>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</si>
  <si>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</si>
  <si>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</si>
  <si>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</si>
  <si>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</si>
  <si>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</si>
  <si>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</si>
  <si>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</si>
  <si>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</si>
  <si>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</si>
  <si>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</si>
  <si>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</si>
  <si>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</si>
  <si>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</si>
  <si>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</si>
  <si>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</si>
  <si>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附表1-6</t>
  </si>
  <si>
    <t>2022年度本级一般公共预算基本支出经济分类情况表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</si>
  <si>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</si>
  <si>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</si>
  <si>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</si>
  <si>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</si>
  <si>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</si>
  <si>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</si>
  <si>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</si>
  <si>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</si>
  <si>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</si>
  <si>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</si>
  <si>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</si>
  <si>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</si>
  <si>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</si>
  <si>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</si>
  <si>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</si>
  <si>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</si>
  <si>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</si>
  <si>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</si>
  <si>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</si>
  <si>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</si>
  <si>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</si>
  <si>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</si>
  <si>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</si>
  <si>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</si>
  <si>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</si>
  <si>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</si>
  <si>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</si>
  <si>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</si>
  <si>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</si>
  <si>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</si>
  <si>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</si>
  <si>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</si>
  <si>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</si>
  <si>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</si>
  <si>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</si>
  <si>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</si>
  <si>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</si>
  <si>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</si>
  <si>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</si>
  <si>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</si>
  <si>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</si>
  <si>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</si>
  <si>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</si>
  <si>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</si>
  <si>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</si>
  <si>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</si>
  <si>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</si>
  <si>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</si>
  <si>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</si>
  <si>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预留</t>
  </si>
  <si>
    <t>赠与</t>
  </si>
  <si>
    <t>国家赔偿费用支出</t>
  </si>
  <si>
    <t>对民间非营利组织和群众性自治组织补贴</t>
  </si>
  <si>
    <t>附表1-7</t>
  </si>
  <si>
    <t>2022年度一般公共预算对下税收返还和转移支付预算表（分项目）</t>
  </si>
  <si>
    <t> 单位：万元</t>
  </si>
  <si>
    <t>项目</t>
  </si>
  <si>
    <t>金额</t>
  </si>
  <si>
    <t>一、税收返还</t>
  </si>
  <si>
    <t>1.增值税和消费税税收返还支出</t>
  </si>
  <si>
    <t>2.所得税基数返还支出</t>
  </si>
  <si>
    <t>3.成品油税费改革税收返还支出</t>
  </si>
  <si>
    <t>二、一般性转移支付</t>
  </si>
  <si>
    <t>1.体制补助支出</t>
  </si>
  <si>
    <t>2.均衡性转移支付支出</t>
  </si>
  <si>
    <t>3.革命老区及边疆地区转移支付支出</t>
  </si>
  <si>
    <t>4.县级基本财力保障机制奖补资金支出</t>
  </si>
  <si>
    <t>5.结算补助支出</t>
  </si>
  <si>
    <t>6.成品油税费改革转移支付补助支出</t>
  </si>
  <si>
    <t>7.基层公检法司转移支付支出</t>
  </si>
  <si>
    <t>8.城乡义务教育转移支付支出</t>
  </si>
  <si>
    <t>9.基本养老金转移支付支出</t>
  </si>
  <si>
    <t>10.新型农村合作医疗等转移支付支出</t>
  </si>
  <si>
    <t>11.农村综合改革转移支付支出</t>
  </si>
  <si>
    <t>12.产粮（油）大县奖励资金支出</t>
  </si>
  <si>
    <t>13.重点生态功能区转移支付支出</t>
  </si>
  <si>
    <t>14.固定数额补助支出</t>
  </si>
  <si>
    <t>15.其他一般性转移支付支出</t>
  </si>
  <si>
    <t>三、专项转移支付</t>
  </si>
  <si>
    <t>1.一般公共服务支出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</si>
  <si>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</si>
  <si>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</si>
  <si>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</si>
  <si>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</si>
  <si>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</si>
  <si>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</si>
  <si>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</si>
  <si>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</si>
  <si>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</si>
  <si>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</si>
  <si>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</si>
  <si>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</si>
  <si>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</si>
  <si>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</si>
  <si>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</si>
  <si>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</si>
  <si>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18.国债还本付息支出</t>
  </si>
  <si>
    <t>19.其他支出</t>
  </si>
  <si>
    <t>备注：未独立编制乡镇级政府预算的县（市、区）请表述：本县（市、区）所辖乡镇作为一级预算部门管理，未单独编制政府预算，为此未有一般公共预算对下税收返还和转移支付预算数据。</t>
  </si>
  <si>
    <t>附表1-8</t>
  </si>
  <si>
    <t>2022年度一般公共预算对下税收返还和转移支付预算表（分地区）</t>
  </si>
  <si>
    <t>地    区</t>
  </si>
  <si>
    <t>小计</t>
  </si>
  <si>
    <t>税收返还</t>
  </si>
  <si>
    <t>一般性转移支付</t>
  </si>
  <si>
    <t>专项转移支付</t>
  </si>
  <si>
    <t>汀州</t>
  </si>
  <si>
    <t>大同</t>
  </si>
  <si>
    <t>古城</t>
  </si>
  <si>
    <t>铁长</t>
  </si>
  <si>
    <t>庵杰</t>
  </si>
  <si>
    <t>新桥</t>
  </si>
  <si>
    <t>馆前</t>
  </si>
  <si>
    <t>童坊</t>
  </si>
  <si>
    <t>策武</t>
  </si>
  <si>
    <t>河田</t>
  </si>
  <si>
    <t>三洲</t>
  </si>
  <si>
    <t>南山</t>
  </si>
  <si>
    <t>涂坊</t>
  </si>
  <si>
    <t>宣成</t>
  </si>
  <si>
    <t>羊牯</t>
  </si>
  <si>
    <t>濯田</t>
  </si>
  <si>
    <t>四都</t>
  </si>
  <si>
    <t>红山</t>
  </si>
  <si>
    <t>未落实到地区数</t>
  </si>
  <si>
    <t>附表1-9</t>
  </si>
  <si>
    <t>2022年度本级一般公共预算“三公”经费支出预算表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</si>
  <si>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</si>
  <si>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</si>
  <si>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</si>
  <si>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</si>
  <si>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</si>
  <si>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</si>
  <si>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</si>
  <si>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</t>
  </si>
  <si>
    <t>2.经汇总，本级2022年使用一般公共预算拨款安排的“三公”经费预算数为1241万元，比上年预算数增加118万元。其中，因公出国（境）经费41万元，与上年预算数相比下降34.92%；公务接待费651万元，与上年预算数相比下降6.2%；公务用车购置经费247万元，与上年预算数相比增长723.33%；公务用车运行经费302万元，与上年预算数相比下降10.12%。“三公”经费预算增加的主要原因是为保障公务出行安全和执法用车需要，按程序对老旧车辆报废更新。</t>
  </si>
  <si>
    <t>附表1-10</t>
  </si>
  <si>
    <t>2022年度政府性基金收入预算表（县级不需公开本表）</t>
  </si>
  <si>
    <t>项      目</t>
  </si>
  <si>
    <t>非税收入</t>
  </si>
  <si>
    <t xml:space="preserve">   政府性基金收入</t>
  </si>
  <si>
    <t xml:space="preserve">      港口建设费收入</t>
  </si>
  <si>
    <t xml:space="preserve">      国家电影事业发展专项资金收入</t>
  </si>
  <si>
    <t xml:space="preserve">      国有土地收益基金收入</t>
  </si>
  <si>
    <t xml:space="preserve">      农业土地开发资金收入</t>
  </si>
  <si>
    <t xml:space="preserve">      国有土地使用权出让收入</t>
  </si>
  <si>
    <t xml:space="preserve">      大中型水库库区基金收入</t>
  </si>
  <si>
    <t xml:space="preserve">      彩票公益金收入</t>
  </si>
  <si>
    <t xml:space="preserve">      城市基础设施配套费收入</t>
  </si>
  <si>
    <t xml:space="preserve">      小型水库移民扶助基金收入</t>
  </si>
  <si>
    <t xml:space="preserve">      国家重大水利工程建设基金收入</t>
  </si>
  <si>
    <t xml:space="preserve">      污水处理费收入</t>
  </si>
  <si>
    <t xml:space="preserve">      彩票发行机构和彩票销售机构的业务费用</t>
  </si>
  <si>
    <t xml:space="preserve">      其他政府性基金收入</t>
  </si>
  <si>
    <t>本年收入小计</t>
  </si>
  <si>
    <t>债务收入</t>
  </si>
  <si>
    <t>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</si>
  <si>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</si>
  <si>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</si>
  <si>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</si>
  <si>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</si>
  <si>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</si>
  <si>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附表1-11</t>
  </si>
  <si>
    <t>2022年度政府性基金支出预算表（县级不需公开本表）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</si>
  <si>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</si>
  <si>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</si>
  <si>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</si>
  <si>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</si>
  <si>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</si>
  <si>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</si>
  <si>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</si>
  <si>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</si>
  <si>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</si>
  <si>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</si>
  <si>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</si>
  <si>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</si>
  <si>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</si>
  <si>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</si>
  <si>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</si>
  <si>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</si>
  <si>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附表1-12</t>
  </si>
  <si>
    <t>2022年度本级政府性基金收入预算表</t>
  </si>
  <si>
    <t>附表1-13</t>
  </si>
  <si>
    <t>2022年度本级政府性基金支出预算表</t>
  </si>
  <si>
    <t>一、文化旅游体育与传媒支出</t>
  </si>
  <si>
    <t xml:space="preserve">    其中：国家电影事业发展专项资金安排的支出</t>
  </si>
  <si>
    <t xml:space="preserve">           其他国家电影事业发展专项资金支出</t>
  </si>
  <si>
    <t xml:space="preserve">    其中：大中型水库移民后期扶持基金支出</t>
  </si>
  <si>
    <t xml:space="preserve">           移民补助</t>
  </si>
  <si>
    <t xml:space="preserve">           基础设施建设和经济发展</t>
  </si>
  <si>
    <t xml:space="preserve">          小型水库移民扶助基金安排的支出</t>
  </si>
  <si>
    <t xml:space="preserve">   其中：国有土地使用权出让收入及对应专项债务收入安排的支出</t>
  </si>
  <si>
    <t xml:space="preserve">           土地开发支出（国有土地使用权出让收入安排的支出）</t>
  </si>
  <si>
    <t xml:space="preserve">           城市建设支出</t>
  </si>
  <si>
    <t xml:space="preserve">           土地出让业务支出</t>
  </si>
  <si>
    <t xml:space="preserve">           征地和拆迁补偿支出（国有土地使用权出让收入支出）</t>
  </si>
  <si>
    <t xml:space="preserve">           农村基础设施建设支出</t>
  </si>
  <si>
    <t xml:space="preserve">           其他国有土地使用权出让收入安排的支出</t>
  </si>
  <si>
    <t xml:space="preserve">         农业土地开发资金安排的支出</t>
  </si>
  <si>
    <t xml:space="preserve">         城市基础设施配套费安排的支出</t>
  </si>
  <si>
    <t xml:space="preserve">           城市环境卫生</t>
  </si>
  <si>
    <t xml:space="preserve">           其他城市基础设施配套费安排的支出</t>
  </si>
  <si>
    <t xml:space="preserve">         污水处理费安排的支出</t>
  </si>
  <si>
    <t xml:space="preserve">           代征手续费</t>
  </si>
  <si>
    <t xml:space="preserve">           污水处理设施建设和运营</t>
  </si>
  <si>
    <t xml:space="preserve">   其中：大中型水库库区基金安排的支出</t>
  </si>
  <si>
    <t xml:space="preserve">          基础设施建设和经济发展</t>
  </si>
  <si>
    <t xml:space="preserve">        国家重大水利工程建设基金安排的支出</t>
  </si>
  <si>
    <t xml:space="preserve">          其他重大水利工程建设基金支出</t>
  </si>
  <si>
    <t>七、资源勘探工业信息等支出</t>
  </si>
  <si>
    <t xml:space="preserve">   其中：彩票发行销售机构业务费安排的支出</t>
  </si>
  <si>
    <t xml:space="preserve">           彩票市场调控资金支出</t>
  </si>
  <si>
    <t xml:space="preserve">         彩票公益金及对应专项债务收入安排的支出</t>
  </si>
  <si>
    <t xml:space="preserve">           用于社会福利的彩票公益金支出</t>
  </si>
  <si>
    <t xml:space="preserve">           用于体育事业的彩票公益金支出</t>
  </si>
  <si>
    <t xml:space="preserve">           用于教育事业的彩票公益金支出</t>
  </si>
  <si>
    <t xml:space="preserve">           用于扶贫的彩票公益金支出</t>
  </si>
  <si>
    <t xml:space="preserve">           用于残疾人事业的彩票公益金支出</t>
  </si>
  <si>
    <t xml:space="preserve">           用于其他社会事业公益事业的彩票公益金支出</t>
  </si>
  <si>
    <t xml:space="preserve">   其中：地方政府专项债务付息支出</t>
  </si>
  <si>
    <t xml:space="preserve">           国有土地使用权出让金债务付息支出</t>
  </si>
  <si>
    <t xml:space="preserve">           土地储备专项债券付息支出</t>
  </si>
  <si>
    <t xml:space="preserve">           其他地方自行试点项目收益专项债券付息支出</t>
  </si>
  <si>
    <t xml:space="preserve">   其中：地方政府专项债务发行费用支出</t>
  </si>
  <si>
    <t xml:space="preserve">           其他地方自行试点项目收益专项债务发行费用支出</t>
  </si>
  <si>
    <t>附表1-14</t>
  </si>
  <si>
    <t>2022年度政府性基金转移支付预算表</t>
  </si>
  <si>
    <t>汀州镇</t>
  </si>
  <si>
    <t>大同镇</t>
  </si>
  <si>
    <t>古城镇</t>
  </si>
  <si>
    <t>铁长乡</t>
  </si>
  <si>
    <t>庵杰乡</t>
  </si>
  <si>
    <t>新桥镇</t>
  </si>
  <si>
    <t>馆前镇</t>
  </si>
  <si>
    <t>童坊镇</t>
  </si>
  <si>
    <t>策武镇</t>
  </si>
  <si>
    <t>河田镇</t>
  </si>
  <si>
    <t>三洲镇</t>
  </si>
  <si>
    <t>南山镇</t>
  </si>
  <si>
    <t>涂坊镇</t>
  </si>
  <si>
    <t>宣成乡</t>
  </si>
  <si>
    <t>羊牯乡</t>
  </si>
  <si>
    <t>濯田镇</t>
  </si>
  <si>
    <t>四都镇</t>
  </si>
  <si>
    <t>红山乡</t>
  </si>
  <si>
    <t>无</t>
  </si>
  <si>
    <t>备注：本县（市、区）所辖乡镇作为一级预算部门管理，未单独编制政府预算，为此未有政府性基金对下税收返还和转移支付预算数据。</t>
  </si>
  <si>
    <t>附表1-15</t>
  </si>
  <si>
    <t>2022年度国有资本经营收入预算表（县级不需公开本表）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</si>
  <si>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</si>
  <si>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</si>
  <si>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</si>
  <si>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</si>
  <si>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</si>
  <si>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</si>
  <si>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</si>
  <si>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附表1-16</t>
  </si>
  <si>
    <t>2022年度国有资本经营支出预算表（县级不需公开本表）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</si>
  <si>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</si>
  <si>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</si>
  <si>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</si>
  <si>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</si>
  <si>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</si>
  <si>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 xml:space="preserve">    国有资本经营预算转移支付支出</t>
  </si>
  <si>
    <t xml:space="preserve">    调出资金</t>
  </si>
  <si>
    <t>附表1-17</t>
  </si>
  <si>
    <t>2022年度本级国有资本经营收入预算表</t>
  </si>
  <si>
    <t xml:space="preserve">    其中：其他国有资本经营预算企业利润收入</t>
  </si>
  <si>
    <t xml:space="preserve">    其中：其他国有资本经营预算企业股利、股息收入</t>
  </si>
  <si>
    <t>附表1-18</t>
  </si>
  <si>
    <t>2022年度本级国有资本经营支出预算表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</si>
  <si>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</si>
  <si>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</si>
  <si>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</si>
  <si>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</si>
  <si>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</si>
  <si>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</si>
  <si>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</si>
  <si>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</si>
  <si>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</si>
  <si>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</si>
  <si>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</si>
  <si>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</si>
  <si>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</si>
  <si>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</si>
  <si>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</si>
  <si>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</si>
  <si>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</si>
  <si>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>本年支出合计</t>
  </si>
  <si>
    <t>附表1-19</t>
  </si>
  <si>
    <t>2022年度社会保险基金预算收入表（县级不需公开本表）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</si>
  <si>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</si>
  <si>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</si>
  <si>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</si>
  <si>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</si>
  <si>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</si>
  <si>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城乡居民基本医疗保险基金收入</t>
    </r>
  </si>
  <si>
    <t>(二) 新型农村合作医疗基金收入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</si>
  <si>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城镇居民基本医疗保险基金收入</t>
    </r>
  </si>
  <si>
    <t>六、工伤保险基金收入</t>
  </si>
  <si>
    <t>七、失业保险基金收入</t>
  </si>
  <si>
    <t>八、生育保险基金收入</t>
  </si>
  <si>
    <t>合    计</t>
  </si>
  <si>
    <t>附表1-20</t>
  </si>
  <si>
    <t>2022年度社会保险基金预算支出表（县级不需公开本表）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</si>
  <si>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</si>
  <si>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</si>
  <si>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</si>
  <si>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</si>
  <si>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</si>
  <si>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 xml:space="preserve"> (一) 城乡居民基本医疗保险基金支出</t>
  </si>
  <si>
    <t>(二) 新型农村合作医疗基金支出</t>
  </si>
  <si>
    <t xml:space="preserve"> (三) 城镇居民基本医疗保险基金支出</t>
  </si>
  <si>
    <t>六、工伤保险基金支出</t>
  </si>
  <si>
    <t>七、失业保险基金支出</t>
  </si>
  <si>
    <t>八、生育保险基金支出</t>
  </si>
  <si>
    <t>附表1-21</t>
  </si>
  <si>
    <t>2022年度本级社会保险基金预算收入表</t>
  </si>
  <si>
    <t>项　目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</si>
  <si>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</si>
  <si>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</si>
  <si>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</si>
  <si>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</si>
  <si>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</si>
  <si>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 xml:space="preserve">          转移收入</t>
  </si>
  <si>
    <t xml:space="preserve">          委托投资收益</t>
  </si>
  <si>
    <t xml:space="preserve"> (一) 城乡居民基本医疗保险基金收入</t>
  </si>
  <si>
    <t xml:space="preserve"> (三) 城镇居民基本医疗保险基金收入</t>
  </si>
  <si>
    <r>
      <rPr>
        <sz val="11"/>
        <color indexed="8"/>
        <rFont val="Times New Roman"/>
        <charset val="134"/>
      </rPr>
      <t xml:space="preserve">       </t>
    </r>
    <r>
      <rPr>
        <sz val="11"/>
        <color indexed="8"/>
        <rFont val="宋体"/>
        <charset val="134"/>
      </rPr>
      <t>其中：保险费收入</t>
    </r>
  </si>
  <si>
    <r>
      <rPr>
        <sz val="11"/>
        <color indexed="8"/>
        <rFont val="Times New Roman"/>
        <charset val="134"/>
      </rPr>
      <t xml:space="preserve">                  </t>
    </r>
    <r>
      <rPr>
        <sz val="11"/>
        <color indexed="8"/>
        <rFont val="宋体"/>
        <charset val="134"/>
      </rPr>
      <t>财政补贴收入</t>
    </r>
  </si>
  <si>
    <r>
      <rPr>
        <sz val="11"/>
        <color indexed="8"/>
        <rFont val="Times New Roman"/>
        <charset val="134"/>
      </rPr>
      <t xml:space="preserve">                  </t>
    </r>
    <r>
      <rPr>
        <sz val="11"/>
        <color indexed="8"/>
        <rFont val="宋体"/>
        <charset val="134"/>
      </rPr>
      <t>利息收入</t>
    </r>
  </si>
  <si>
    <t>附表1-22</t>
  </si>
  <si>
    <t>2022年度本级社会保险基金预算支出表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</si>
  <si>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</si>
  <si>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</si>
  <si>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</si>
  <si>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</si>
  <si>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其中：社会保险待遇支出</t>
  </si>
  <si>
    <t xml:space="preserve">          转移支出</t>
  </si>
  <si>
    <t xml:space="preserve">          其他支出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</si>
  <si>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</si>
  <si>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</si>
  <si>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</si>
  <si>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</si>
  <si>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</si>
  <si>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</si>
  <si>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 xml:space="preserve">     其中：新型农村合作医疗基金医疗待遇支出</t>
  </si>
  <si>
    <t xml:space="preserve">           大病医疗保险支出</t>
  </si>
  <si>
    <t xml:space="preserve">           其他新型农村合作医疗基金支出</t>
  </si>
  <si>
    <t xml:space="preserve">     其中：城镇居民基本医疗保险基金医疗待遇支出</t>
  </si>
  <si>
    <t xml:space="preserve">           其他城镇居民基本医疗保险基金支出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</si>
  <si>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</si>
  <si>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</si>
  <si>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</si>
  <si>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</si>
  <si>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</si>
  <si>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</si>
  <si>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</si>
  <si>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</si>
  <si>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</si>
  <si>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</si>
  <si>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</si>
  <si>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附表1-23</t>
  </si>
  <si>
    <t>2022年度本级财政专项资金管理清单目录（县级不需公开本表）</t>
  </si>
  <si>
    <t>类级科目名称/专项资金立项名称</t>
  </si>
  <si>
    <t>资金主管部门</t>
  </si>
  <si>
    <t>当年预算安排金额</t>
  </si>
  <si>
    <t>其中：</t>
  </si>
  <si>
    <t>公共财政预算</t>
  </si>
  <si>
    <t>政府性基金预算</t>
  </si>
  <si>
    <t>其中：××专项资金项目……………</t>
  </si>
  <si>
    <t>二、公共安全支出</t>
  </si>
  <si>
    <t>三、教育支出</t>
  </si>
  <si>
    <t>四、科学技术支出</t>
  </si>
  <si>
    <t>五、文化体育与传媒支出</t>
  </si>
  <si>
    <t>六、社会保障和就业支出</t>
  </si>
  <si>
    <t>七、医疗卫生与计划生育支出</t>
  </si>
  <si>
    <t>八、节能环保支出</t>
  </si>
  <si>
    <t>九、城乡社区支出</t>
  </si>
  <si>
    <t>十、农林水支出</t>
  </si>
  <si>
    <t>十一、交通运输支出</t>
  </si>
  <si>
    <t>十二、资源勘探信息等支出</t>
  </si>
  <si>
    <t>十三、商业服务业等支出</t>
  </si>
  <si>
    <t>十四、金融支出</t>
  </si>
  <si>
    <t>十五、援助其他地区支出</t>
  </si>
  <si>
    <t>十六、国土海洋气象等支出</t>
  </si>
  <si>
    <t>十七、住房保障支出</t>
  </si>
  <si>
    <t>十八、粮油物资储备支出</t>
  </si>
  <si>
    <t>附表1-24</t>
  </si>
  <si>
    <t>2021年度政府一般债务余额和限额情况表</t>
  </si>
  <si>
    <t>政府债务余额</t>
  </si>
  <si>
    <t>1. 2020年末一般债务余额</t>
  </si>
  <si>
    <t>2. 2021年新增一般债务额</t>
  </si>
  <si>
    <t>3. 2021年偿还一般债务本金</t>
  </si>
  <si>
    <t>4. 2021年末一般债务余额</t>
  </si>
  <si>
    <t>政府债务限额</t>
  </si>
  <si>
    <t>1．2020年一般债务限额</t>
  </si>
  <si>
    <t>2．2021年新增一般债务限额</t>
  </si>
  <si>
    <t>3．2021年一般债务限额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</si>
  <si>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</si>
  <si>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附表1-25</t>
  </si>
  <si>
    <t>2021年度本级政府一般债务余额和限额情况表（县级不需公开本表）</t>
  </si>
  <si>
    <t>附表1-26</t>
  </si>
  <si>
    <t>2021年度政府专项债务余额和限额情况表</t>
  </si>
  <si>
    <t>1. 2020年末专项债务余额</t>
  </si>
  <si>
    <t>2. 2021年新增专项债务额</t>
  </si>
  <si>
    <t>3. 2021年偿还专项债务本金</t>
  </si>
  <si>
    <t>4. 2021年末专项债务余额</t>
  </si>
  <si>
    <t>1．2020年专项债务限额</t>
  </si>
  <si>
    <t>2．2021年新增专项债务限额</t>
  </si>
  <si>
    <t>3．2021年专项债务限额</t>
  </si>
  <si>
    <t>附表1-27</t>
  </si>
  <si>
    <t>2021年度本级政府专项债务余额和限额情况表（县级不需公开本表）</t>
  </si>
</sst>
</file>

<file path=xl/styles.xml><?xml version="1.0" encoding="utf-8"?>
<styleSheet xmlns="http://schemas.openxmlformats.org/spreadsheetml/2006/main">
  <numFmts count="2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_-* #,##0_-;\-* #,##0_-;_-* &quot;-&quot;_-;_-@_-"/>
    <numFmt numFmtId="177" formatCode="_-\¥* #,##0_-;\-\¥* #,##0_-;_-\¥* &quot;-&quot;_-;_-@_-"/>
    <numFmt numFmtId="178" formatCode="#,##0_ "/>
    <numFmt numFmtId="179" formatCode="_(&quot;$&quot;* #,##0.00_);_(&quot;$&quot;* \(#,##0.00\);_(&quot;$&quot;* &quot;-&quot;??_);_(@_)"/>
    <numFmt numFmtId="180" formatCode="_-* #,##0.0000_-;\-* #,##0.0000_-;_-* &quot;-&quot;??_-;_-@_-"/>
    <numFmt numFmtId="181" formatCode="_ \¥* #,##0.00_ ;_ \¥* \-#,##0.00_ ;_ \¥* &quot;-&quot;??_ ;_ @_ "/>
    <numFmt numFmtId="182" formatCode="0.0"/>
    <numFmt numFmtId="183" formatCode="\$#,##0;\(\$#,##0\)"/>
    <numFmt numFmtId="184" formatCode="_(* #,##0.00_);_(* \(#,##0.00\);_(* &quot;-&quot;??_);_(@_)"/>
    <numFmt numFmtId="185" formatCode="_-* #,##0.00_-;\-* #,##0.00_-;_-* &quot;-&quot;??_-;_-@_-"/>
    <numFmt numFmtId="186" formatCode="#,##0;\-#,##0;&quot;-&quot;"/>
    <numFmt numFmtId="187" formatCode="#,##0.000_ "/>
    <numFmt numFmtId="188" formatCode="0.00_ ;[Red]\-0.00\ "/>
    <numFmt numFmtId="189" formatCode="#,##0;\(#,##0\)"/>
    <numFmt numFmtId="190" formatCode="\$#,##0.00;\(\$#,##0.00\)"/>
    <numFmt numFmtId="191" formatCode="0.0%"/>
    <numFmt numFmtId="192" formatCode="_-&quot;$&quot;* #,##0_-;\-&quot;$&quot;* #,##0_-;_-&quot;$&quot;* &quot;-&quot;_-;_-@_-"/>
    <numFmt numFmtId="193" formatCode="0_ "/>
    <numFmt numFmtId="194" formatCode="#,##0_);[Red]\(#,##0\)"/>
    <numFmt numFmtId="195" formatCode="0_ ;[Red]\-0\ "/>
    <numFmt numFmtId="196" formatCode="#,##0_ ;[Red]\-#,##0\ "/>
  </numFmts>
  <fonts count="104">
    <font>
      <sz val="12"/>
      <name val="宋体"/>
      <charset val="134"/>
    </font>
    <font>
      <b/>
      <sz val="16"/>
      <color theme="1"/>
      <name val="方正小标宋_GBK"/>
      <charset val="134"/>
    </font>
    <font>
      <sz val="11"/>
      <name val="宋体"/>
      <charset val="134"/>
    </font>
    <font>
      <sz val="11"/>
      <color theme="1"/>
      <name val="Arial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文楷体"/>
      <charset val="134"/>
    </font>
    <font>
      <b/>
      <sz val="11"/>
      <name val="宋体"/>
      <charset val="134"/>
      <scheme val="minor"/>
    </font>
    <font>
      <sz val="11"/>
      <name val="楷体"/>
      <charset val="134"/>
    </font>
    <font>
      <b/>
      <sz val="16"/>
      <name val="方正小标宋_GBK"/>
      <charset val="134"/>
    </font>
    <font>
      <sz val="10"/>
      <name val="宋体"/>
      <charset val="134"/>
    </font>
    <font>
      <b/>
      <sz val="11"/>
      <name val="宋体"/>
      <charset val="134"/>
      <scheme val="major"/>
    </font>
    <font>
      <b/>
      <sz val="11"/>
      <name val="宋体"/>
      <charset val="134"/>
    </font>
    <font>
      <sz val="11"/>
      <name val="宋体"/>
      <charset val="134"/>
      <scheme val="major"/>
    </font>
    <font>
      <b/>
      <sz val="16"/>
      <color indexed="8"/>
      <name val="方正小标宋_GBK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name val="华文楷体"/>
      <charset val="134"/>
    </font>
    <font>
      <b/>
      <sz val="11"/>
      <color indexed="8"/>
      <name val="楷体"/>
      <charset val="134"/>
    </font>
    <font>
      <sz val="9"/>
      <color indexed="8"/>
      <name val="宋体"/>
      <charset val="134"/>
    </font>
    <font>
      <sz val="12"/>
      <name val="黑体"/>
      <charset val="134"/>
    </font>
    <font>
      <sz val="11"/>
      <name val="黑体"/>
      <charset val="134"/>
    </font>
    <font>
      <b/>
      <sz val="11"/>
      <name val="黑体"/>
      <charset val="134"/>
    </font>
    <font>
      <sz val="16"/>
      <name val="宋体"/>
      <charset val="134"/>
    </font>
    <font>
      <b/>
      <sz val="18"/>
      <name val="方正小标宋_GBK"/>
      <charset val="134"/>
    </font>
    <font>
      <b/>
      <sz val="12"/>
      <name val="楷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sz val="11"/>
      <color indexed="42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indexed="52"/>
      <name val="宋体"/>
      <charset val="134"/>
    </font>
    <font>
      <b/>
      <sz val="18"/>
      <color indexed="6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20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sz val="9"/>
      <name val="宋体"/>
      <charset val="134"/>
    </font>
    <font>
      <sz val="11"/>
      <color indexed="17"/>
      <name val="宋体"/>
      <charset val="134"/>
    </font>
    <font>
      <b/>
      <sz val="11"/>
      <color indexed="4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indexed="9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indexed="56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indexed="20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indexed="56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56"/>
      <name val="宋体"/>
      <charset val="134"/>
    </font>
    <font>
      <sz val="7"/>
      <name val="Small Fonts"/>
      <charset val="134"/>
    </font>
    <font>
      <b/>
      <sz val="21"/>
      <name val="楷体_GB2312"/>
      <charset val="134"/>
    </font>
    <font>
      <u/>
      <sz val="12"/>
      <color indexed="36"/>
      <name val="宋体"/>
      <charset val="134"/>
    </font>
    <font>
      <b/>
      <sz val="13"/>
      <color indexed="56"/>
      <name val="宋体"/>
      <charset val="134"/>
    </font>
    <font>
      <b/>
      <sz val="15"/>
      <color indexed="54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indexed="62"/>
      <name val="宋体"/>
      <charset val="134"/>
    </font>
    <font>
      <sz val="12"/>
      <name val="Courier"/>
      <charset val="134"/>
    </font>
    <font>
      <b/>
      <sz val="11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3"/>
      <color indexed="62"/>
      <name val="宋体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b/>
      <sz val="13"/>
      <color indexed="54"/>
      <name val="宋体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0"/>
      <name val="MS Sans Serif"/>
      <charset val="134"/>
    </font>
    <font>
      <sz val="12"/>
      <name val="奔覆眉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5003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0" fontId="41" fillId="3" borderId="0" applyNumberFormat="0" applyBorder="0" applyAlignment="0" applyProtection="0">
      <alignment vertical="center"/>
    </xf>
    <xf numFmtId="0" fontId="0" fillId="0" borderId="0"/>
    <xf numFmtId="0" fontId="41" fillId="15" borderId="0" applyNumberFormat="0" applyBorder="0" applyAlignment="0" applyProtection="0">
      <alignment vertical="center"/>
    </xf>
    <xf numFmtId="0" fontId="44" fillId="8" borderId="6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4" fontId="6" fillId="0" borderId="0" applyFont="0" applyFill="0" applyBorder="0" applyAlignment="0" applyProtection="0">
      <alignment vertical="center"/>
    </xf>
    <xf numFmtId="0" fontId="0" fillId="0" borderId="0"/>
    <xf numFmtId="0" fontId="21" fillId="0" borderId="0">
      <alignment vertical="center"/>
    </xf>
    <xf numFmtId="0" fontId="21" fillId="14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21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/>
    <xf numFmtId="0" fontId="45" fillId="9" borderId="0" applyNumberFormat="0" applyBorder="0" applyAlignment="0" applyProtection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17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0" fillId="0" borderId="0"/>
    <xf numFmtId="0" fontId="6" fillId="5" borderId="5" applyNumberFormat="0" applyFont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9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41" fillId="14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5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66" fillId="0" borderId="0" applyNumberFormat="0" applyFill="0" applyBorder="0" applyAlignment="0" applyProtection="0">
      <alignment vertical="center"/>
    </xf>
    <xf numFmtId="0" fontId="0" fillId="0" borderId="0"/>
    <xf numFmtId="0" fontId="67" fillId="0" borderId="13" applyNumberFormat="0" applyFill="0" applyAlignment="0" applyProtection="0">
      <alignment vertical="center"/>
    </xf>
    <xf numFmtId="0" fontId="68" fillId="0" borderId="14" applyNumberFormat="0" applyFill="0" applyAlignment="0" applyProtection="0">
      <alignment vertical="center"/>
    </xf>
    <xf numFmtId="0" fontId="69" fillId="0" borderId="14" applyNumberFormat="0" applyFill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0" fillId="0" borderId="0"/>
    <xf numFmtId="0" fontId="49" fillId="0" borderId="1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3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5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0" fillId="34" borderId="16" applyNumberFormat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71" fillId="34" borderId="6" applyNumberFormat="0" applyAlignment="0" applyProtection="0">
      <alignment vertical="center"/>
    </xf>
    <xf numFmtId="0" fontId="0" fillId="0" borderId="0"/>
    <xf numFmtId="0" fontId="46" fillId="10" borderId="7" applyNumberFormat="0" applyAlignment="0" applyProtection="0">
      <alignment vertical="center"/>
    </xf>
    <xf numFmtId="0" fontId="73" fillId="35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36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75" fillId="0" borderId="18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76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77" fillId="38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7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78" fillId="39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4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2" fillId="4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44" borderId="0" applyNumberFormat="0" applyBorder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4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4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1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51" fillId="5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/>
    <xf numFmtId="0" fontId="21" fillId="16" borderId="0" applyNumberFormat="0" applyBorder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3" fillId="24" borderId="0" applyNumberFormat="0" applyBorder="0" applyAlignment="0" applyProtection="0">
      <alignment vertical="center"/>
    </xf>
    <xf numFmtId="0" fontId="51" fillId="52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1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0" fontId="43" fillId="1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55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1" fillId="0" borderId="11" applyNumberFormat="0" applyFill="0" applyAlignment="0" applyProtection="0">
      <alignment vertical="center"/>
    </xf>
    <xf numFmtId="0" fontId="21" fillId="0" borderId="0"/>
    <xf numFmtId="181" fontId="0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9" fillId="0" borderId="0" applyNumberForma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5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21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3" fillId="1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1" fillId="1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21" fillId="4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56" fillId="26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4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1" fillId="21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41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5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3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8" fillId="4" borderId="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0" fillId="0" borderId="0"/>
    <xf numFmtId="0" fontId="21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56" fillId="26" borderId="8" applyNumberFormat="0" applyAlignment="0" applyProtection="0">
      <alignment vertical="center"/>
    </xf>
    <xf numFmtId="0" fontId="0" fillId="0" borderId="0"/>
    <xf numFmtId="0" fontId="53" fillId="0" borderId="0">
      <alignment vertical="center"/>
    </xf>
    <xf numFmtId="0" fontId="0" fillId="0" borderId="0"/>
    <xf numFmtId="0" fontId="0" fillId="0" borderId="0"/>
    <xf numFmtId="0" fontId="0" fillId="0" borderId="0"/>
    <xf numFmtId="0" fontId="2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2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0" fillId="0" borderId="0"/>
    <xf numFmtId="0" fontId="21" fillId="1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31" fillId="0" borderId="0">
      <alignment vertical="center"/>
    </xf>
    <xf numFmtId="0" fontId="55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1" fillId="0" borderId="11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43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3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2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3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79" fillId="0" borderId="0" applyNumberFormat="0" applyFill="0" applyBorder="0" applyAlignment="0" applyProtection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4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3" borderId="0" applyNumberFormat="0" applyBorder="0" applyAlignment="0" applyProtection="0">
      <alignment vertical="center"/>
    </xf>
    <xf numFmtId="0" fontId="0" fillId="0" borderId="0"/>
    <xf numFmtId="0" fontId="64" fillId="26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0" fillId="0" borderId="0"/>
    <xf numFmtId="0" fontId="0" fillId="0" borderId="0"/>
    <xf numFmtId="0" fontId="0" fillId="0" borderId="0"/>
    <xf numFmtId="0" fontId="41" fillId="3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0" fillId="0" borderId="0"/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21" fillId="1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50" fillId="16" borderId="0" applyNumberFormat="0" applyBorder="0" applyAlignment="0" applyProtection="0">
      <alignment vertical="center"/>
    </xf>
    <xf numFmtId="0" fontId="0" fillId="0" borderId="0"/>
    <xf numFmtId="0" fontId="41" fillId="3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23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0" fillId="0" borderId="0"/>
    <xf numFmtId="0" fontId="41" fillId="3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31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1" fillId="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0" borderId="0">
      <alignment vertical="center"/>
    </xf>
    <xf numFmtId="1" fontId="53" fillId="0" borderId="0">
      <alignment vertical="center"/>
    </xf>
    <xf numFmtId="0" fontId="0" fillId="0" borderId="0">
      <alignment vertical="center"/>
    </xf>
    <xf numFmtId="0" fontId="41" fillId="3" borderId="0" applyNumberFormat="0" applyBorder="0" applyAlignment="0" applyProtection="0">
      <alignment vertical="center"/>
    </xf>
    <xf numFmtId="0" fontId="0" fillId="0" borderId="0"/>
    <xf numFmtId="0" fontId="4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21" fillId="28" borderId="0" applyNumberFormat="0" applyBorder="0" applyAlignment="0" applyProtection="0">
      <alignment vertical="center"/>
    </xf>
    <xf numFmtId="0" fontId="0" fillId="0" borderId="0"/>
    <xf numFmtId="0" fontId="21" fillId="1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21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6" fillId="10" borderId="7" applyNumberFormat="0" applyAlignment="0" applyProtection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43" fillId="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/>
    <xf numFmtId="0" fontId="4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64" fillId="26" borderId="8" applyNumberFormat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182" fontId="2" fillId="0" borderId="1">
      <alignment vertical="center"/>
      <protection locked="0"/>
    </xf>
    <xf numFmtId="0" fontId="2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37" fontId="80" fillId="0" borderId="0"/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0" fillId="0" borderId="0"/>
    <xf numFmtId="0" fontId="21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1" fontId="2" fillId="0" borderId="1">
      <alignment vertical="center"/>
      <protection locked="0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0" fillId="0" borderId="0"/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/>
    <xf numFmtId="0" fontId="12" fillId="0" borderId="0"/>
    <xf numFmtId="0" fontId="21" fillId="2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0" borderId="0"/>
    <xf numFmtId="0" fontId="41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23" borderId="0" applyNumberFormat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0" fillId="0" borderId="0"/>
    <xf numFmtId="0" fontId="41" fillId="14" borderId="0" applyNumberFormat="0" applyBorder="0" applyAlignment="0" applyProtection="0">
      <alignment vertical="center"/>
    </xf>
    <xf numFmtId="0" fontId="12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7" borderId="10" applyNumberFormat="0" applyFont="0" applyAlignment="0" applyProtection="0">
      <alignment vertical="center"/>
    </xf>
    <xf numFmtId="0" fontId="0" fillId="0" borderId="0"/>
    <xf numFmtId="0" fontId="41" fillId="29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0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53" fillId="0" borderId="0"/>
    <xf numFmtId="0" fontId="53" fillId="0" borderId="0"/>
    <xf numFmtId="0" fontId="0" fillId="7" borderId="10" applyNumberFormat="0" applyFont="0" applyAlignment="0" applyProtection="0">
      <alignment vertical="center"/>
    </xf>
    <xf numFmtId="0" fontId="0" fillId="0" borderId="0"/>
    <xf numFmtId="0" fontId="64" fillId="26" borderId="8" applyNumberFormat="0" applyAlignment="0" applyProtection="0">
      <alignment vertical="center"/>
    </xf>
    <xf numFmtId="0" fontId="0" fillId="0" borderId="0"/>
    <xf numFmtId="0" fontId="12" fillId="0" borderId="0"/>
    <xf numFmtId="0" fontId="0" fillId="0" borderId="0"/>
    <xf numFmtId="0" fontId="2" fillId="0" borderId="1">
      <alignment horizontal="distributed" vertical="center" wrapText="1"/>
    </xf>
    <xf numFmtId="0" fontId="0" fillId="0" borderId="0"/>
    <xf numFmtId="0" fontId="0" fillId="0" borderId="0"/>
    <xf numFmtId="0" fontId="21" fillId="23" borderId="0" applyNumberFormat="0" applyBorder="0" applyAlignment="0" applyProtection="0">
      <alignment vertical="center"/>
    </xf>
    <xf numFmtId="0" fontId="12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0" fontId="12" fillId="0" borderId="0"/>
    <xf numFmtId="181" fontId="0" fillId="0" borderId="0" applyFont="0" applyFill="0" applyBorder="0" applyAlignment="0" applyProtection="0"/>
    <xf numFmtId="0" fontId="21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0" fillId="0" borderId="0"/>
    <xf numFmtId="0" fontId="81" fillId="0" borderId="0">
      <alignment horizontal="centerContinuous"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1">
      <alignment horizontal="distributed" vertical="center" wrapText="1"/>
    </xf>
    <xf numFmtId="0" fontId="0" fillId="7" borderId="10" applyNumberFormat="0" applyFon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1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43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/>
    <xf numFmtId="0" fontId="2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21" fillId="0" borderId="0"/>
    <xf numFmtId="0" fontId="0" fillId="0" borderId="0"/>
    <xf numFmtId="0" fontId="0" fillId="0" borderId="0"/>
    <xf numFmtId="0" fontId="41" fillId="2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0" fillId="0" borderId="0"/>
    <xf numFmtId="0" fontId="4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0" fillId="0" borderId="0"/>
    <xf numFmtId="0" fontId="43" fillId="2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0" fillId="0" borderId="0"/>
    <xf numFmtId="0" fontId="43" fillId="20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20" borderId="0" applyNumberFormat="0" applyBorder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0" fillId="0" borderId="0"/>
    <xf numFmtId="0" fontId="4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3" fillId="14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21" fillId="0" borderId="0" applyFont="0" applyFill="0" applyBorder="0" applyAlignment="0" applyProtection="0">
      <alignment vertical="center"/>
    </xf>
    <xf numFmtId="0" fontId="0" fillId="0" borderId="0"/>
    <xf numFmtId="0" fontId="21" fillId="11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2" fillId="0" borderId="1">
      <alignment horizontal="distributed" vertical="center" wrapText="1"/>
    </xf>
    <xf numFmtId="43" fontId="0" fillId="0" borderId="0" applyFont="0" applyFill="0" applyBorder="0" applyAlignment="0" applyProtection="0"/>
    <xf numFmtId="0" fontId="21" fillId="23" borderId="0" applyNumberFormat="0" applyBorder="0" applyAlignment="0" applyProtection="0">
      <alignment vertical="center"/>
    </xf>
    <xf numFmtId="0" fontId="0" fillId="0" borderId="0"/>
    <xf numFmtId="0" fontId="0" fillId="7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2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11" applyNumberFormat="0" applyFill="0" applyAlignment="0" applyProtection="0">
      <alignment vertical="center"/>
    </xf>
    <xf numFmtId="0" fontId="21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50" fillId="16" borderId="0" applyNumberFormat="0" applyBorder="0" applyAlignment="0" applyProtection="0">
      <alignment vertical="center"/>
    </xf>
    <xf numFmtId="0" fontId="0" fillId="0" borderId="0"/>
    <xf numFmtId="0" fontId="55" fillId="2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1" fillId="10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0" fillId="0" borderId="0"/>
    <xf numFmtId="0" fontId="0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0" fillId="0" borderId="0"/>
    <xf numFmtId="0" fontId="41" fillId="2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0" fontId="58" fillId="4" borderId="7" applyNumberFormat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56" fillId="26" borderId="8" applyNumberFormat="0" applyAlignment="0" applyProtection="0">
      <alignment vertical="center"/>
    </xf>
    <xf numFmtId="0" fontId="0" fillId="0" borderId="0">
      <alignment vertical="center"/>
    </xf>
    <xf numFmtId="0" fontId="0" fillId="7" borderId="10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0" fillId="0" borderId="0"/>
    <xf numFmtId="0" fontId="62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/>
    <xf numFmtId="0" fontId="0" fillId="7" borderId="10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/>
    <xf numFmtId="0" fontId="5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6" borderId="0" applyNumberFormat="0" applyBorder="0" applyAlignment="0" applyProtection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0" fontId="21" fillId="23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3" fillId="0" borderId="20" applyNumberFormat="0" applyFill="0" applyAlignment="0" applyProtection="0">
      <alignment vertical="center"/>
    </xf>
    <xf numFmtId="0" fontId="0" fillId="0" borderId="0"/>
    <xf numFmtId="0" fontId="21" fillId="23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4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/>
    <xf numFmtId="0" fontId="41" fillId="20" borderId="0" applyNumberFormat="0" applyBorder="0" applyAlignment="0" applyProtection="0">
      <alignment vertical="center"/>
    </xf>
    <xf numFmtId="0" fontId="83" fillId="0" borderId="20" applyNumberFormat="0" applyFill="0" applyAlignment="0" applyProtection="0">
      <alignment vertical="center"/>
    </xf>
    <xf numFmtId="0" fontId="0" fillId="0" borderId="0"/>
    <xf numFmtId="182" fontId="2" fillId="0" borderId="1">
      <alignment vertical="center"/>
      <protection locked="0"/>
    </xf>
    <xf numFmtId="0" fontId="0" fillId="0" borderId="0">
      <alignment vertical="center"/>
    </xf>
    <xf numFmtId="0" fontId="0" fillId="0" borderId="0"/>
    <xf numFmtId="0" fontId="56" fillId="26" borderId="8" applyNumberForma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7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21" fillId="0" borderId="0">
      <alignment vertical="center"/>
    </xf>
    <xf numFmtId="0" fontId="0" fillId="0" borderId="0">
      <alignment vertical="center"/>
    </xf>
    <xf numFmtId="0" fontId="83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4" fillId="26" borderId="8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4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1" fillId="24" borderId="0" applyNumberFormat="0" applyBorder="0" applyAlignment="0" applyProtection="0">
      <alignment vertical="center"/>
    </xf>
    <xf numFmtId="0" fontId="53" fillId="0" borderId="0"/>
    <xf numFmtId="0" fontId="0" fillId="0" borderId="0"/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0" fillId="0" borderId="0"/>
    <xf numFmtId="0" fontId="46" fillId="24" borderId="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4" borderId="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84" fillId="0" borderId="22" applyNumberFormat="0" applyFill="0" applyAlignment="0" applyProtection="0">
      <alignment vertical="center"/>
    </xf>
    <xf numFmtId="0" fontId="0" fillId="0" borderId="0"/>
    <xf numFmtId="0" fontId="0" fillId="0" borderId="0"/>
    <xf numFmtId="0" fontId="57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61" fillId="0" borderId="11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56" fillId="26" borderId="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1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11" borderId="0" applyNumberFormat="0" applyBorder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3" fillId="30" borderId="0" applyNumberFormat="0" applyBorder="0" applyAlignment="0" applyProtection="0">
      <alignment vertical="center"/>
    </xf>
    <xf numFmtId="0" fontId="0" fillId="0" borderId="0"/>
    <xf numFmtId="0" fontId="79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5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3" fillId="27" borderId="0" applyNumberFormat="0" applyBorder="0" applyAlignment="0" applyProtection="0">
      <alignment vertical="center"/>
    </xf>
    <xf numFmtId="0" fontId="0" fillId="0" borderId="0"/>
    <xf numFmtId="0" fontId="46" fillId="10" borderId="7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8" fillId="4" borderId="7" applyNumberFormat="0" applyAlignment="0" applyProtection="0">
      <alignment vertical="center"/>
    </xf>
    <xf numFmtId="0" fontId="0" fillId="0" borderId="0"/>
    <xf numFmtId="0" fontId="0" fillId="0" borderId="0"/>
    <xf numFmtId="0" fontId="43" fillId="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0" fillId="0" borderId="0"/>
    <xf numFmtId="0" fontId="58" fillId="4" borderId="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8" fillId="4" borderId="7" applyNumberFormat="0" applyAlignment="0" applyProtection="0">
      <alignment vertical="center"/>
    </xf>
    <xf numFmtId="0" fontId="0" fillId="0" borderId="0"/>
    <xf numFmtId="0" fontId="41" fillId="14" borderId="0" applyNumberFormat="0" applyBorder="0" applyAlignment="0" applyProtection="0">
      <alignment vertical="center"/>
    </xf>
    <xf numFmtId="0" fontId="0" fillId="0" borderId="0"/>
    <xf numFmtId="0" fontId="58" fillId="4" borderId="7" applyNumberFormat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0" fillId="0" borderId="0"/>
    <xf numFmtId="0" fontId="0" fillId="0" borderId="0"/>
    <xf numFmtId="9" fontId="21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0" fillId="0" borderId="0"/>
    <xf numFmtId="0" fontId="21" fillId="31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54" fillId="0" borderId="0"/>
    <xf numFmtId="0" fontId="0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21" fillId="2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56" fillId="26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8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1" fillId="29" borderId="0" applyNumberFormat="0" applyBorder="0" applyAlignment="0" applyProtection="0">
      <alignment vertical="center"/>
    </xf>
    <xf numFmtId="0" fontId="0" fillId="0" borderId="0"/>
    <xf numFmtId="0" fontId="4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1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6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4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20" borderId="0" applyNumberFormat="0" applyBorder="0" applyAlignment="0" applyProtection="0">
      <alignment vertical="center"/>
    </xf>
    <xf numFmtId="0" fontId="89" fillId="0" borderId="22" applyNumberFormat="0" applyFill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1" fillId="29" borderId="0" applyNumberFormat="0" applyBorder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1" fillId="2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1" fillId="29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1" fillId="2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5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3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1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60" fillId="10" borderId="9" applyNumberFormat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90" fillId="0" borderId="0">
      <alignment vertical="center"/>
    </xf>
    <xf numFmtId="0" fontId="0" fillId="0" borderId="0">
      <alignment vertical="center"/>
    </xf>
    <xf numFmtId="0" fontId="41" fillId="29" borderId="0" applyNumberFormat="0" applyBorder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16" borderId="0" applyNumberFormat="0" applyBorder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/>
    <xf numFmtId="0" fontId="41" fillId="29" borderId="0" applyNumberFormat="0" applyBorder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41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/>
    <xf numFmtId="0" fontId="5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6" borderId="0" applyNumberFormat="0" applyBorder="0" applyAlignment="0" applyProtection="0">
      <alignment vertical="center"/>
    </xf>
    <xf numFmtId="0" fontId="0" fillId="0" borderId="0"/>
    <xf numFmtId="0" fontId="5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/>
    <xf numFmtId="0" fontId="41" fillId="29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/>
    <xf numFmtId="0" fontId="50" fillId="16" borderId="0" applyNumberFormat="0" applyBorder="0" applyAlignment="0" applyProtection="0">
      <alignment vertical="center"/>
    </xf>
    <xf numFmtId="0" fontId="0" fillId="0" borderId="0"/>
    <xf numFmtId="0" fontId="21" fillId="23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/>
    <xf numFmtId="0" fontId="50" fillId="1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0" fillId="0" borderId="0"/>
    <xf numFmtId="0" fontId="41" fillId="3" borderId="0" applyNumberFormat="0" applyBorder="0" applyAlignment="0" applyProtection="0">
      <alignment vertical="center"/>
    </xf>
    <xf numFmtId="0" fontId="91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41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/>
    <xf numFmtId="0" fontId="7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21" fillId="23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6" borderId="0" applyNumberFormat="0" applyBorder="0" applyAlignment="0" applyProtection="0">
      <alignment vertical="center"/>
    </xf>
    <xf numFmtId="0" fontId="0" fillId="0" borderId="0"/>
    <xf numFmtId="0" fontId="21" fillId="11" borderId="0" applyNumberFormat="0" applyBorder="0" applyAlignment="0" applyProtection="0">
      <alignment vertical="center"/>
    </xf>
    <xf numFmtId="0" fontId="0" fillId="0" borderId="0"/>
    <xf numFmtId="0" fontId="55" fillId="2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/>
    <xf numFmtId="0" fontId="58" fillId="4" borderId="7" applyNumberFormat="0" applyAlignment="0" applyProtection="0">
      <alignment vertical="center"/>
    </xf>
    <xf numFmtId="0" fontId="0" fillId="0" borderId="0"/>
    <xf numFmtId="0" fontId="4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/>
    <xf numFmtId="0" fontId="41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41" fillId="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0" fillId="0" borderId="0"/>
    <xf numFmtId="0" fontId="41" fillId="3" borderId="0" applyNumberFormat="0" applyBorder="0" applyAlignment="0" applyProtection="0">
      <alignment vertical="center"/>
    </xf>
    <xf numFmtId="0" fontId="91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3" fillId="3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91" fillId="0" borderId="20" applyNumberFormat="0" applyFill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46" fillId="10" borderId="7" applyNumberFormat="0" applyAlignment="0" applyProtection="0">
      <alignment vertical="center"/>
    </xf>
    <xf numFmtId="0" fontId="0" fillId="0" borderId="0"/>
    <xf numFmtId="0" fontId="21" fillId="11" borderId="0" applyNumberFormat="0" applyBorder="0" applyAlignment="0" applyProtection="0">
      <alignment vertical="center"/>
    </xf>
    <xf numFmtId="0" fontId="53" fillId="0" borderId="0"/>
    <xf numFmtId="0" fontId="41" fillId="2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0" fillId="7" borderId="10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1" fillId="28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91" fillId="0" borderId="20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0" fillId="0" borderId="0"/>
    <xf numFmtId="0" fontId="41" fillId="2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0" fillId="0" borderId="0"/>
    <xf numFmtId="0" fontId="46" fillId="24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94" fillId="0" borderId="26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/>
    <xf numFmtId="0" fontId="56" fillId="26" borderId="8" applyNumberFormat="0" applyAlignment="0" applyProtection="0">
      <alignment vertical="center"/>
    </xf>
    <xf numFmtId="0" fontId="6" fillId="0" borderId="0"/>
    <xf numFmtId="0" fontId="21" fillId="16" borderId="0" applyNumberFormat="0" applyBorder="0" applyAlignment="0" applyProtection="0">
      <alignment vertical="center"/>
    </xf>
    <xf numFmtId="182" fontId="2" fillId="0" borderId="1">
      <alignment vertical="center"/>
      <protection locked="0"/>
    </xf>
    <xf numFmtId="0" fontId="21" fillId="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/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/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0" borderId="0"/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0" borderId="0"/>
    <xf numFmtId="0" fontId="21" fillId="25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0" fillId="0" borderId="0"/>
    <xf numFmtId="0" fontId="21" fillId="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/>
    <xf numFmtId="0" fontId="21" fillId="7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0" borderId="0"/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24" borderId="9" applyNumberForma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0" borderId="0"/>
    <xf numFmtId="0" fontId="21" fillId="25" borderId="0" applyNumberFormat="0" applyBorder="0" applyAlignment="0" applyProtection="0">
      <alignment vertical="center"/>
    </xf>
    <xf numFmtId="0" fontId="0" fillId="0" borderId="0"/>
    <xf numFmtId="0" fontId="2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0"/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0" borderId="0"/>
    <xf numFmtId="0" fontId="21" fillId="25" borderId="0" applyNumberFormat="0" applyBorder="0" applyAlignment="0" applyProtection="0">
      <alignment vertical="center"/>
    </xf>
    <xf numFmtId="0" fontId="0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6" fillId="0" borderId="0"/>
    <xf numFmtId="0" fontId="85" fillId="0" borderId="0" applyNumberForma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6" fillId="0" borderId="0"/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" fillId="0" borderId="0"/>
    <xf numFmtId="0" fontId="85" fillId="0" borderId="0" applyNumberForma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0" borderId="0"/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/>
    <xf numFmtId="0" fontId="21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87" fillId="0" borderId="0"/>
    <xf numFmtId="0" fontId="21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21" fillId="1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21" fillId="2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/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37" fontId="80" fillId="0" borderId="0">
      <alignment vertical="center"/>
    </xf>
    <xf numFmtId="0" fontId="21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top"/>
      <protection locked="0"/>
    </xf>
    <xf numFmtId="0" fontId="43" fillId="27" borderId="0" applyNumberFormat="0" applyBorder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6" fillId="10" borderId="7" applyNumberFormat="0" applyAlignment="0" applyProtection="0">
      <alignment vertical="center"/>
    </xf>
    <xf numFmtId="190" fontId="96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46" fillId="10" borderId="7" applyNumberForma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9" fillId="0" borderId="21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21" fillId="2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6" fillId="10" borderId="7" applyNumberForma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0" borderId="0"/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0" fillId="0" borderId="0">
      <alignment vertical="center"/>
    </xf>
    <xf numFmtId="0" fontId="4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/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7" fillId="0" borderId="0"/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/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/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1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21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0" fillId="0" borderId="0"/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6" fillId="0" borderId="0"/>
    <xf numFmtId="0" fontId="21" fillId="14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21" fillId="14" borderId="0" applyNumberFormat="0" applyBorder="0" applyAlignment="0" applyProtection="0">
      <alignment vertical="center"/>
    </xf>
    <xf numFmtId="0" fontId="0" fillId="0" borderId="0"/>
    <xf numFmtId="0" fontId="21" fillId="14" borderId="0" applyNumberFormat="0" applyBorder="0" applyAlignment="0" applyProtection="0">
      <alignment vertical="center"/>
    </xf>
    <xf numFmtId="0" fontId="21" fillId="0" borderId="0"/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/>
    <xf numFmtId="0" fontId="21" fillId="14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/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3" fillId="0" borderId="0"/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3" fillId="0" borderId="0"/>
    <xf numFmtId="0" fontId="21" fillId="21" borderId="0" applyNumberFormat="0" applyBorder="0" applyAlignment="0" applyProtection="0">
      <alignment vertical="center"/>
    </xf>
    <xf numFmtId="0" fontId="0" fillId="0" borderId="0"/>
    <xf numFmtId="0" fontId="83" fillId="0" borderId="2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21" fillId="2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21" fillId="2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7" borderId="0" applyNumberFormat="0" applyBorder="0" applyAlignment="0" applyProtection="0">
      <alignment vertical="center"/>
    </xf>
    <xf numFmtId="0" fontId="60" fillId="10" borderId="9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/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83" fillId="0" borderId="20" applyNumberFormat="0" applyFill="0" applyAlignment="0" applyProtection="0">
      <alignment vertical="center"/>
    </xf>
    <xf numFmtId="0" fontId="0" fillId="0" borderId="0"/>
    <xf numFmtId="0" fontId="6" fillId="0" borderId="0"/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10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3" fillId="0" borderId="0"/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3" fillId="0" borderId="0"/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182" fontId="2" fillId="0" borderId="1">
      <alignment vertical="center"/>
      <protection locked="0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0" borderId="0"/>
    <xf numFmtId="41" fontId="0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79" fillId="0" borderId="23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/>
    <xf numFmtId="0" fontId="41" fillId="5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0" fillId="0" borderId="0"/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9" fillId="0" borderId="23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98" fillId="0" borderId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0" borderId="0"/>
    <xf numFmtId="0" fontId="2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/>
    <xf numFmtId="0" fontId="55" fillId="25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0" borderId="0"/>
    <xf numFmtId="0" fontId="41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21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21" fillId="23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2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23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/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10" applyNumberFormat="0" applyFont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2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24" borderId="7" applyNumberFormat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0" fillId="0" borderId="0"/>
    <xf numFmtId="0" fontId="2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0" fillId="0" borderId="0"/>
    <xf numFmtId="0" fontId="21" fillId="31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3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181" fontId="0" fillId="0" borderId="0" applyFont="0" applyFill="0" applyBorder="0" applyAlignment="0" applyProtection="0"/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1" fontId="2" fillId="0" borderId="1">
      <alignment vertical="center"/>
      <protection locked="0"/>
    </xf>
    <xf numFmtId="0" fontId="21" fillId="31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21" fillId="31" borderId="0" applyNumberFormat="0" applyBorder="0" applyAlignment="0" applyProtection="0">
      <alignment vertical="center"/>
    </xf>
    <xf numFmtId="0" fontId="21" fillId="0" borderId="0"/>
    <xf numFmtId="0" fontId="21" fillId="4" borderId="0" applyNumberFormat="0" applyBorder="0" applyAlignment="0" applyProtection="0">
      <alignment vertical="center"/>
    </xf>
    <xf numFmtId="0" fontId="54" fillId="0" borderId="0"/>
    <xf numFmtId="43" fontId="0" fillId="0" borderId="0" applyFont="0" applyFill="0" applyBorder="0" applyAlignment="0" applyProtection="0"/>
    <xf numFmtId="0" fontId="21" fillId="4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6" fillId="0" borderId="0"/>
    <xf numFmtId="0" fontId="21" fillId="3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21" fillId="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21" fillId="31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1" fontId="2" fillId="0" borderId="1">
      <alignment vertical="center"/>
      <protection locked="0"/>
    </xf>
    <xf numFmtId="0" fontId="21" fillId="31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21" fillId="31" borderId="0" applyNumberFormat="0" applyBorder="0" applyAlignment="0" applyProtection="0">
      <alignment vertical="center"/>
    </xf>
    <xf numFmtId="0" fontId="0" fillId="0" borderId="0"/>
    <xf numFmtId="0" fontId="21" fillId="31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3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21" fillId="3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0" borderId="0"/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0" fillId="0" borderId="0"/>
    <xf numFmtId="0" fontId="21" fillId="31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21" fillId="31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0" fillId="0" borderId="0"/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1" fillId="1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0" fontId="0" fillId="7" borderId="10" applyNumberFormat="0" applyFont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2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43" fillId="3" borderId="0" applyNumberFormat="0" applyBorder="0" applyAlignment="0" applyProtection="0">
      <alignment vertical="center"/>
    </xf>
    <xf numFmtId="186" fontId="97" fillId="0" borderId="0" applyFill="0" applyBorder="0" applyAlignment="0"/>
    <xf numFmtId="0" fontId="58" fillId="4" borderId="7" applyNumberFormat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91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1" fillId="0" borderId="0"/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8" borderId="0" applyNumberFormat="0" applyBorder="0" applyAlignment="0" applyProtection="0">
      <alignment vertical="center"/>
    </xf>
    <xf numFmtId="0" fontId="0" fillId="0" borderId="0"/>
    <xf numFmtId="0" fontId="41" fillId="1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8" borderId="0" applyNumberFormat="0" applyBorder="0" applyAlignment="0" applyProtection="0">
      <alignment vertical="center"/>
    </xf>
    <xf numFmtId="0" fontId="0" fillId="0" borderId="0"/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1" fillId="1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0" fillId="0" borderId="0"/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79" fillId="0" borderId="23" applyNumberFormat="0" applyFill="0" applyAlignment="0" applyProtection="0">
      <alignment vertical="center"/>
    </xf>
    <xf numFmtId="0" fontId="0" fillId="0" borderId="0"/>
    <xf numFmtId="0" fontId="43" fillId="3" borderId="0" applyNumberFormat="0" applyBorder="0" applyAlignment="0" applyProtection="0">
      <alignment vertical="center"/>
    </xf>
    <xf numFmtId="0" fontId="79" fillId="0" borderId="23" applyNumberFormat="0" applyFill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79" fillId="0" borderId="23" applyNumberFormat="0" applyFill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189" fontId="96" fillId="0" borderId="0"/>
    <xf numFmtId="0" fontId="0" fillId="0" borderId="0">
      <alignment vertical="center"/>
    </xf>
    <xf numFmtId="0" fontId="43" fillId="14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3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10" applyNumberFormat="0" applyFont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/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1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79" fillId="0" borderId="23" applyNumberFormat="0" applyFill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top"/>
      <protection locked="0"/>
    </xf>
    <xf numFmtId="0" fontId="43" fillId="27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top"/>
      <protection locked="0"/>
    </xf>
    <xf numFmtId="0" fontId="43" fillId="27" borderId="0" applyNumberFormat="0" applyBorder="0" applyAlignment="0" applyProtection="0">
      <alignment vertical="center"/>
    </xf>
    <xf numFmtId="0" fontId="0" fillId="0" borderId="0"/>
    <xf numFmtId="0" fontId="41" fillId="21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89" fillId="0" borderId="22" applyNumberFormat="0" applyFill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1" fillId="21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2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1" fillId="29" borderId="0" applyNumberFormat="0" applyBorder="0" applyAlignment="0" applyProtection="0">
      <alignment vertical="center"/>
    </xf>
    <xf numFmtId="0" fontId="0" fillId="0" borderId="0"/>
    <xf numFmtId="0" fontId="41" fillId="29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4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29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29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1" fillId="29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1" fillId="29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10" applyNumberFormat="0" applyFont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0" fillId="0" borderId="0"/>
    <xf numFmtId="0" fontId="53" fillId="0" borderId="0"/>
    <xf numFmtId="0" fontId="53" fillId="0" borderId="0"/>
    <xf numFmtId="0" fontId="41" fillId="29" borderId="0" applyNumberFormat="0" applyBorder="0" applyAlignment="0" applyProtection="0">
      <alignment vertical="center"/>
    </xf>
    <xf numFmtId="0" fontId="53" fillId="0" borderId="0"/>
    <xf numFmtId="0" fontId="53" fillId="0" borderId="0"/>
    <xf numFmtId="0" fontId="41" fillId="29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6" fillId="26" borderId="8" applyNumberFormat="0" applyAlignment="0" applyProtection="0">
      <alignment vertical="center"/>
    </xf>
    <xf numFmtId="0" fontId="53" fillId="0" borderId="0"/>
    <xf numFmtId="0" fontId="0" fillId="0" borderId="0">
      <alignment vertical="center"/>
    </xf>
    <xf numFmtId="0" fontId="0" fillId="7" borderId="10" applyNumberFormat="0" applyFont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56" fillId="26" borderId="8" applyNumberFormat="0" applyAlignment="0" applyProtection="0">
      <alignment vertical="center"/>
    </xf>
    <xf numFmtId="0" fontId="46" fillId="10" borderId="7" applyNumberFormat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56" fillId="26" borderId="8" applyNumberFormat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56" fillId="26" borderId="8" applyNumberFormat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56" fillId="26" borderId="8" applyNumberFormat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top"/>
      <protection locked="0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56" fillId="26" borderId="8" applyNumberFormat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31" fillId="0" borderId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31" fillId="0" borderId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0" fillId="0" borderId="0"/>
    <xf numFmtId="0" fontId="41" fillId="3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41" fillId="3" borderId="0" applyNumberFormat="0" applyBorder="0" applyAlignment="0" applyProtection="0">
      <alignment vertical="center"/>
    </xf>
    <xf numFmtId="2" fontId="99" fillId="0" borderId="0" applyProtection="0"/>
    <xf numFmtId="0" fontId="57" fillId="2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0" fillId="0" borderId="0"/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89" fillId="0" borderId="22" applyNumberFormat="0" applyFill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1" fillId="1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89" fillId="0" borderId="22" applyNumberFormat="0" applyFill="0" applyAlignment="0" applyProtection="0">
      <alignment vertical="center"/>
    </xf>
    <xf numFmtId="43" fontId="0" fillId="0" borderId="0" applyFont="0" applyFill="0" applyBorder="0" applyAlignment="0" applyProtection="0"/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182" fontId="2" fillId="0" borderId="1">
      <alignment vertical="center"/>
      <protection locked="0"/>
    </xf>
    <xf numFmtId="0" fontId="41" fillId="1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182" fontId="2" fillId="0" borderId="1">
      <alignment vertical="center"/>
      <protection locked="0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12" borderId="0" applyNumberFormat="0" applyBorder="0" applyAlignment="0" applyProtection="0">
      <alignment vertical="center"/>
    </xf>
    <xf numFmtId="0" fontId="64" fillId="26" borderId="8" applyNumberFormat="0" applyAlignment="0" applyProtection="0">
      <alignment vertical="center"/>
    </xf>
    <xf numFmtId="182" fontId="2" fillId="0" borderId="1">
      <alignment vertical="center"/>
      <protection locked="0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00" fillId="0" borderId="27" applyNumberFormat="0" applyAlignment="0" applyProtection="0">
      <alignment horizontal="left"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8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/>
    <xf numFmtId="0" fontId="41" fillId="4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186" fontId="97" fillId="0" borderId="0" applyFill="0" applyBorder="0" applyAlignment="0">
      <alignment vertical="center"/>
    </xf>
    <xf numFmtId="0" fontId="21" fillId="0" borderId="0">
      <alignment vertical="center"/>
    </xf>
    <xf numFmtId="41" fontId="53" fillId="0" borderId="0" applyFont="0" applyFill="0" applyBorder="0" applyAlignment="0" applyProtection="0"/>
    <xf numFmtId="189" fontId="96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192" fontId="0" fillId="0" borderId="0" applyFont="0" applyFill="0" applyBorder="0" applyAlignment="0" applyProtection="0">
      <alignment vertical="center"/>
    </xf>
    <xf numFmtId="192" fontId="53" fillId="0" borderId="0" applyFont="0" applyFill="0" applyBorder="0" applyAlignment="0" applyProtection="0"/>
    <xf numFmtId="190" fontId="96" fillId="0" borderId="0"/>
    <xf numFmtId="0" fontId="46" fillId="10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99" fillId="0" borderId="0" applyProtection="0">
      <alignment vertical="center"/>
    </xf>
    <xf numFmtId="0" fontId="99" fillId="0" borderId="0" applyProtection="0"/>
    <xf numFmtId="181" fontId="0" fillId="0" borderId="0" applyFont="0" applyFill="0" applyBorder="0" applyAlignment="0" applyProtection="0"/>
    <xf numFmtId="183" fontId="96" fillId="0" borderId="0">
      <alignment vertical="center"/>
    </xf>
    <xf numFmtId="43" fontId="0" fillId="0" borderId="0" applyFont="0" applyFill="0" applyBorder="0" applyAlignment="0" applyProtection="0"/>
    <xf numFmtId="183" fontId="96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2" fontId="99" fillId="0" borderId="0" applyProtection="0">
      <alignment vertical="center"/>
    </xf>
    <xf numFmtId="0" fontId="100" fillId="0" borderId="27" applyNumberFormat="0" applyAlignment="0" applyProtection="0">
      <alignment horizontal="left" vertical="center"/>
    </xf>
    <xf numFmtId="0" fontId="43" fillId="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00" fillId="0" borderId="28">
      <alignment horizontal="left" vertical="center"/>
    </xf>
    <xf numFmtId="0" fontId="100" fillId="0" borderId="28">
      <alignment horizontal="left" vertical="center"/>
    </xf>
    <xf numFmtId="0" fontId="98" fillId="0" borderId="0" applyProtection="0"/>
    <xf numFmtId="0" fontId="100" fillId="0" borderId="0" applyProtection="0">
      <alignment vertical="center"/>
    </xf>
    <xf numFmtId="0" fontId="100" fillId="0" borderId="0" applyProtection="0"/>
    <xf numFmtId="0" fontId="101" fillId="0" borderId="0">
      <alignment vertical="center"/>
    </xf>
    <xf numFmtId="0" fontId="0" fillId="0" borderId="0"/>
    <xf numFmtId="0" fontId="99" fillId="0" borderId="29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2" fillId="0" borderId="1">
      <alignment horizontal="distributed" vertical="center" wrapText="1"/>
    </xf>
    <xf numFmtId="0" fontId="99" fillId="0" borderId="29" applyProtection="0"/>
    <xf numFmtId="0" fontId="21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56" fillId="26" borderId="8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41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50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41" fillId="3" borderId="0" applyNumberFormat="0" applyBorder="0" applyAlignment="0" applyProtection="0">
      <alignment vertical="center"/>
    </xf>
    <xf numFmtId="182" fontId="2" fillId="0" borderId="1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8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21" fillId="0" borderId="0" applyFont="0" applyFill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6" fillId="0" borderId="0"/>
    <xf numFmtId="0" fontId="7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0" fontId="0" fillId="0" borderId="0"/>
    <xf numFmtId="9" fontId="2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10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3" fillId="0" borderId="20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3" fillId="0" borderId="20" applyNumberFormat="0" applyFill="0" applyAlignment="0" applyProtection="0">
      <alignment vertical="center"/>
    </xf>
    <xf numFmtId="0" fontId="0" fillId="0" borderId="0"/>
    <xf numFmtId="0" fontId="8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79" fillId="0" borderId="2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46" fillId="10" borderId="7" applyNumberFormat="0" applyAlignment="0" applyProtection="0">
      <alignment vertical="center"/>
    </xf>
    <xf numFmtId="0" fontId="89" fillId="0" borderId="22" applyNumberFormat="0" applyFill="0" applyAlignment="0" applyProtection="0">
      <alignment vertical="center"/>
    </xf>
    <xf numFmtId="0" fontId="89" fillId="0" borderId="22" applyNumberFormat="0" applyFill="0" applyAlignment="0" applyProtection="0">
      <alignment vertical="center"/>
    </xf>
    <xf numFmtId="0" fontId="89" fillId="0" borderId="22" applyNumberFormat="0" applyFill="0" applyAlignment="0" applyProtection="0">
      <alignment vertical="center"/>
    </xf>
    <xf numFmtId="0" fontId="46" fillId="10" borderId="7" applyNumberFormat="0" applyAlignment="0" applyProtection="0">
      <alignment vertical="center"/>
    </xf>
    <xf numFmtId="0" fontId="0" fillId="0" borderId="0"/>
    <xf numFmtId="0" fontId="67" fillId="0" borderId="13" applyNumberFormat="0" applyFill="0" applyAlignment="0" applyProtection="0">
      <alignment vertical="center"/>
    </xf>
    <xf numFmtId="0" fontId="46" fillId="10" borderId="7" applyNumberFormat="0" applyAlignment="0" applyProtection="0">
      <alignment vertical="center"/>
    </xf>
    <xf numFmtId="0" fontId="89" fillId="0" borderId="22" applyNumberFormat="0" applyFill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0" fillId="0" borderId="0"/>
    <xf numFmtId="0" fontId="41" fillId="56" borderId="0" applyNumberFormat="0" applyBorder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92" fillId="25" borderId="0" applyNumberFormat="0" applyBorder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0" fillId="0" borderId="0"/>
    <xf numFmtId="0" fontId="67" fillId="0" borderId="13" applyNumberFormat="0" applyFill="0" applyAlignment="0" applyProtection="0">
      <alignment vertical="center"/>
    </xf>
    <xf numFmtId="0" fontId="0" fillId="0" borderId="0"/>
    <xf numFmtId="0" fontId="67" fillId="0" borderId="13" applyNumberFormat="0" applyFill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89" fillId="0" borderId="22" applyNumberFormat="0" applyFill="0" applyAlignment="0" applyProtection="0">
      <alignment vertical="center"/>
    </xf>
    <xf numFmtId="0" fontId="89" fillId="0" borderId="22" applyNumberFormat="0" applyFill="0" applyAlignment="0" applyProtection="0">
      <alignment vertical="center"/>
    </xf>
    <xf numFmtId="0" fontId="89" fillId="0" borderId="22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83" fillId="0" borderId="20" applyNumberFormat="0" applyFill="0" applyAlignment="0" applyProtection="0">
      <alignment vertical="center"/>
    </xf>
    <xf numFmtId="0" fontId="83" fillId="0" borderId="20" applyNumberFormat="0" applyFill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83" fillId="0" borderId="20" applyNumberFormat="0" applyFill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83" fillId="0" borderId="20" applyNumberFormat="0" applyFill="0" applyAlignment="0" applyProtection="0">
      <alignment vertical="center"/>
    </xf>
    <xf numFmtId="0" fontId="91" fillId="0" borderId="20" applyNumberFormat="0" applyFill="0" applyAlignment="0" applyProtection="0">
      <alignment vertical="center"/>
    </xf>
    <xf numFmtId="0" fontId="91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91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/>
    <xf numFmtId="0" fontId="83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83" fillId="0" borderId="20" applyNumberFormat="0" applyFill="0" applyAlignment="0" applyProtection="0">
      <alignment vertical="center"/>
    </xf>
    <xf numFmtId="0" fontId="83" fillId="0" borderId="20" applyNumberFormat="0" applyFill="0" applyAlignment="0" applyProtection="0">
      <alignment vertical="center"/>
    </xf>
    <xf numFmtId="0" fontId="0" fillId="0" borderId="0"/>
    <xf numFmtId="0" fontId="83" fillId="0" borderId="20" applyNumberFormat="0" applyFill="0" applyAlignment="0" applyProtection="0">
      <alignment vertical="center"/>
    </xf>
    <xf numFmtId="0" fontId="83" fillId="0" borderId="20" applyNumberFormat="0" applyFill="0" applyAlignment="0" applyProtection="0">
      <alignment vertical="center"/>
    </xf>
    <xf numFmtId="0" fontId="83" fillId="0" borderId="20" applyNumberFormat="0" applyFill="0" applyAlignment="0" applyProtection="0">
      <alignment vertical="center"/>
    </xf>
    <xf numFmtId="0" fontId="83" fillId="0" borderId="20" applyNumberFormat="0" applyFill="0" applyAlignment="0" applyProtection="0">
      <alignment vertical="center"/>
    </xf>
    <xf numFmtId="0" fontId="83" fillId="0" borderId="20" applyNumberFormat="0" applyFill="0" applyAlignment="0" applyProtection="0">
      <alignment vertical="center"/>
    </xf>
    <xf numFmtId="0" fontId="83" fillId="0" borderId="20" applyNumberFormat="0" applyFill="0" applyAlignment="0" applyProtection="0">
      <alignment vertical="center"/>
    </xf>
    <xf numFmtId="0" fontId="83" fillId="0" borderId="20" applyNumberFormat="0" applyFill="0" applyAlignment="0" applyProtection="0">
      <alignment vertical="center"/>
    </xf>
    <xf numFmtId="0" fontId="0" fillId="0" borderId="0"/>
    <xf numFmtId="0" fontId="83" fillId="0" borderId="20" applyNumberFormat="0" applyFill="0" applyAlignment="0" applyProtection="0">
      <alignment vertical="center"/>
    </xf>
    <xf numFmtId="0" fontId="0" fillId="0" borderId="0"/>
    <xf numFmtId="0" fontId="91" fillId="0" borderId="20" applyNumberFormat="0" applyFill="0" applyAlignment="0" applyProtection="0">
      <alignment vertical="center"/>
    </xf>
    <xf numFmtId="0" fontId="91" fillId="0" borderId="20" applyNumberFormat="0" applyFill="0" applyAlignment="0" applyProtection="0">
      <alignment vertical="center"/>
    </xf>
    <xf numFmtId="0" fontId="91" fillId="0" borderId="20" applyNumberFormat="0" applyFill="0" applyAlignment="0" applyProtection="0">
      <alignment vertical="center"/>
    </xf>
    <xf numFmtId="0" fontId="79" fillId="0" borderId="23" applyNumberFormat="0" applyFill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79" fillId="0" borderId="23" applyNumberFormat="0" applyFill="0" applyAlignment="0" applyProtection="0">
      <alignment vertical="center"/>
    </xf>
    <xf numFmtId="0" fontId="53" fillId="0" borderId="0"/>
    <xf numFmtId="0" fontId="53" fillId="0" borderId="0"/>
    <xf numFmtId="0" fontId="55" fillId="25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79" fillId="0" borderId="23" applyNumberFormat="0" applyFill="0" applyAlignment="0" applyProtection="0">
      <alignment vertical="center"/>
    </xf>
    <xf numFmtId="0" fontId="53" fillId="0" borderId="0"/>
    <xf numFmtId="0" fontId="53" fillId="0" borderId="0"/>
    <xf numFmtId="0" fontId="55" fillId="25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79" fillId="0" borderId="23" applyNumberFormat="0" applyFill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79" fillId="0" borderId="23" applyNumberFormat="0" applyFill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79" fillId="0" borderId="23" applyNumberFormat="0" applyFill="0" applyAlignment="0" applyProtection="0">
      <alignment vertical="center"/>
    </xf>
    <xf numFmtId="0" fontId="79" fillId="0" borderId="23" applyNumberFormat="0" applyFill="0" applyAlignment="0" applyProtection="0">
      <alignment vertical="center"/>
    </xf>
    <xf numFmtId="0" fontId="79" fillId="0" borderId="23" applyNumberFormat="0" applyFill="0" applyAlignment="0" applyProtection="0">
      <alignment vertical="center"/>
    </xf>
    <xf numFmtId="0" fontId="79" fillId="0" borderId="23" applyNumberFormat="0" applyFill="0" applyAlignment="0" applyProtection="0">
      <alignment vertical="center"/>
    </xf>
    <xf numFmtId="0" fontId="79" fillId="0" borderId="23" applyNumberFormat="0" applyFill="0" applyAlignment="0" applyProtection="0">
      <alignment vertical="center"/>
    </xf>
    <xf numFmtId="0" fontId="79" fillId="0" borderId="23" applyNumberFormat="0" applyFill="0" applyAlignment="0" applyProtection="0">
      <alignment vertical="center"/>
    </xf>
    <xf numFmtId="0" fontId="79" fillId="0" borderId="23" applyNumberFormat="0" applyFill="0" applyAlignment="0" applyProtection="0">
      <alignment vertical="center"/>
    </xf>
    <xf numFmtId="0" fontId="79" fillId="0" borderId="23" applyNumberFormat="0" applyFill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0" fontId="79" fillId="0" borderId="23" applyNumberFormat="0" applyFill="0" applyAlignment="0" applyProtection="0">
      <alignment vertical="center"/>
    </xf>
    <xf numFmtId="0" fontId="12" fillId="0" borderId="0">
      <alignment vertical="center"/>
    </xf>
    <xf numFmtId="0" fontId="0" fillId="0" borderId="0"/>
    <xf numFmtId="0" fontId="86" fillId="0" borderId="24" applyNumberFormat="0" applyFill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3" fillId="30" borderId="0" applyNumberFormat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0" fillId="10" borderId="9" applyNumberFormat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9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top"/>
      <protection locked="0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" fillId="0" borderId="0"/>
    <xf numFmtId="0" fontId="21" fillId="0" borderId="0"/>
    <xf numFmtId="0" fontId="6" fillId="0" borderId="0"/>
    <xf numFmtId="0" fontId="41" fillId="56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21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6" fillId="0" borderId="0"/>
    <xf numFmtId="181" fontId="0" fillId="0" borderId="0" applyFont="0" applyFill="0" applyBorder="0" applyAlignment="0" applyProtection="0"/>
    <xf numFmtId="0" fontId="97" fillId="0" borderId="0"/>
    <xf numFmtId="0" fontId="19" fillId="0" borderId="12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21" fillId="0" borderId="0"/>
    <xf numFmtId="0" fontId="12" fillId="0" borderId="0">
      <alignment vertical="center"/>
    </xf>
    <xf numFmtId="0" fontId="12" fillId="0" borderId="0"/>
    <xf numFmtId="0" fontId="12" fillId="0" borderId="0"/>
    <xf numFmtId="181" fontId="0" fillId="0" borderId="0" applyFont="0" applyFill="0" applyBorder="0" applyAlignment="0" applyProtection="0"/>
    <xf numFmtId="0" fontId="21" fillId="0" borderId="0"/>
    <xf numFmtId="0" fontId="21" fillId="0" borderId="0">
      <alignment vertical="center"/>
    </xf>
    <xf numFmtId="0" fontId="55" fillId="25" borderId="0" applyNumberFormat="0" applyBorder="0" applyAlignment="0" applyProtection="0">
      <alignment vertical="center"/>
    </xf>
    <xf numFmtId="0" fontId="0" fillId="0" borderId="0"/>
    <xf numFmtId="0" fontId="53" fillId="0" borderId="0"/>
    <xf numFmtId="0" fontId="53" fillId="0" borderId="0"/>
    <xf numFmtId="0" fontId="0" fillId="7" borderId="10" applyNumberFormat="0" applyFont="0" applyAlignment="0" applyProtection="0">
      <alignment vertical="center"/>
    </xf>
    <xf numFmtId="0" fontId="0" fillId="0" borderId="0"/>
    <xf numFmtId="0" fontId="56" fillId="26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/>
    <xf numFmtId="0" fontId="6" fillId="0" borderId="0"/>
    <xf numFmtId="0" fontId="21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41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7" borderId="10" applyNumberFormat="0" applyFont="0" applyAlignment="0" applyProtection="0">
      <alignment vertical="center"/>
    </xf>
    <xf numFmtId="0" fontId="0" fillId="0" borderId="0"/>
    <xf numFmtId="0" fontId="21" fillId="0" borderId="0">
      <alignment vertical="center"/>
    </xf>
    <xf numFmtId="0" fontId="6" fillId="0" borderId="0"/>
    <xf numFmtId="0" fontId="21" fillId="0" borderId="0">
      <alignment vertical="center"/>
    </xf>
    <xf numFmtId="0" fontId="6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7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24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1" fillId="7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" fillId="0" borderId="0"/>
    <xf numFmtId="0" fontId="0" fillId="7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41" fillId="56" borderId="0" applyNumberFormat="0" applyBorder="0" applyAlignment="0" applyProtection="0">
      <alignment vertical="center"/>
    </xf>
    <xf numFmtId="0" fontId="0" fillId="0" borderId="0"/>
    <xf numFmtId="0" fontId="41" fillId="56" borderId="0" applyNumberFormat="0" applyBorder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0" fillId="0" borderId="0"/>
    <xf numFmtId="0" fontId="41" fillId="1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41" fillId="15" borderId="0" applyNumberFormat="0" applyBorder="0" applyAlignment="0" applyProtection="0">
      <alignment vertical="center"/>
    </xf>
    <xf numFmtId="0" fontId="0" fillId="0" borderId="0"/>
    <xf numFmtId="0" fontId="41" fillId="15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41" fillId="20" borderId="0" applyNumberFormat="0" applyBorder="0" applyAlignment="0" applyProtection="0">
      <alignment vertical="center"/>
    </xf>
    <xf numFmtId="0" fontId="0" fillId="0" borderId="0"/>
    <xf numFmtId="0" fontId="41" fillId="20" borderId="0" applyNumberFormat="0" applyBorder="0" applyAlignment="0" applyProtection="0">
      <alignment vertical="center"/>
    </xf>
    <xf numFmtId="0" fontId="0" fillId="0" borderId="0"/>
    <xf numFmtId="0" fontId="41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0" fillId="0" borderId="0"/>
    <xf numFmtId="0" fontId="41" fillId="20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41" fillId="29" borderId="0" applyNumberFormat="0" applyBorder="0" applyAlignment="0" applyProtection="0">
      <alignment vertical="center"/>
    </xf>
    <xf numFmtId="0" fontId="21" fillId="0" borderId="0"/>
    <xf numFmtId="0" fontId="60" fillId="10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43" fontId="21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9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7" borderId="10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21" fillId="7" borderId="10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60" fillId="24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2" fontId="2" fillId="0" borderId="1">
      <alignment vertical="center"/>
      <protection locked="0"/>
    </xf>
    <xf numFmtId="0" fontId="21" fillId="0" borderId="0"/>
    <xf numFmtId="0" fontId="56" fillId="26" borderId="8" applyNumberFormat="0" applyAlignment="0" applyProtection="0">
      <alignment vertical="center"/>
    </xf>
    <xf numFmtId="0" fontId="0" fillId="0" borderId="0"/>
    <xf numFmtId="0" fontId="56" fillId="26" borderId="8" applyNumberFormat="0" applyAlignment="0" applyProtection="0">
      <alignment vertical="center"/>
    </xf>
    <xf numFmtId="0" fontId="6" fillId="0" borderId="0"/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8" fillId="4" borderId="7" applyNumberFormat="0" applyAlignment="0" applyProtection="0">
      <alignment vertical="center"/>
    </xf>
    <xf numFmtId="0" fontId="0" fillId="0" borderId="0">
      <alignment vertical="center"/>
    </xf>
    <xf numFmtId="0" fontId="58" fillId="4" borderId="7" applyNumberFormat="0" applyAlignment="0" applyProtection="0">
      <alignment vertical="center"/>
    </xf>
    <xf numFmtId="0" fontId="6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24" borderId="9" applyNumberFormat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0" fillId="24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1" fillId="20" borderId="0" applyNumberFormat="0" applyBorder="0" applyAlignment="0" applyProtection="0">
      <alignment vertical="center"/>
    </xf>
    <xf numFmtId="0" fontId="6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/>
    <xf numFmtId="0" fontId="4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0" fillId="24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25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81" fontId="0" fillId="0" borderId="0" applyFont="0" applyFill="0" applyBorder="0" applyAlignment="0" applyProtection="0"/>
    <xf numFmtId="0" fontId="6" fillId="0" borderId="0">
      <alignment vertical="center"/>
    </xf>
    <xf numFmtId="0" fontId="21" fillId="0" borderId="0"/>
    <xf numFmtId="0" fontId="55" fillId="25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" fillId="0" borderId="0">
      <alignment vertical="center"/>
    </xf>
    <xf numFmtId="0" fontId="6" fillId="0" borderId="0"/>
    <xf numFmtId="181" fontId="0" fillId="0" borderId="0" applyFont="0" applyFill="0" applyBorder="0" applyAlignment="0" applyProtection="0"/>
    <xf numFmtId="0" fontId="6" fillId="0" borderId="0">
      <alignment vertical="center"/>
    </xf>
    <xf numFmtId="0" fontId="21" fillId="0" borderId="0">
      <alignment vertical="center"/>
    </xf>
    <xf numFmtId="0" fontId="6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6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81" fontId="0" fillId="0" borderId="0" applyFont="0" applyFill="0" applyBorder="0" applyAlignment="0" applyProtection="0"/>
    <xf numFmtId="0" fontId="55" fillId="2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60" fillId="24" borderId="9" applyNumberFormat="0" applyAlignment="0" applyProtection="0">
      <alignment vertical="center"/>
    </xf>
    <xf numFmtId="0" fontId="54" fillId="0" borderId="0">
      <alignment vertical="center"/>
    </xf>
    <xf numFmtId="0" fontId="60" fillId="24" borderId="9" applyNumberFormat="0" applyAlignment="0" applyProtection="0">
      <alignment vertical="center"/>
    </xf>
    <xf numFmtId="0" fontId="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54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/>
    <xf numFmtId="0" fontId="62" fillId="0" borderId="0" applyNumberFormat="0" applyFill="0" applyBorder="0" applyAlignment="0" applyProtection="0">
      <alignment vertical="center"/>
    </xf>
    <xf numFmtId="0" fontId="0" fillId="0" borderId="0"/>
    <xf numFmtId="0" fontId="62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57" fillId="27" borderId="0" applyNumberFormat="0" applyBorder="0" applyAlignment="0" applyProtection="0">
      <alignment vertical="center"/>
    </xf>
    <xf numFmtId="0" fontId="5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4" fillId="0" borderId="0"/>
    <xf numFmtId="0" fontId="54" fillId="0" borderId="0"/>
    <xf numFmtId="0" fontId="0" fillId="0" borderId="0"/>
    <xf numFmtId="0" fontId="60" fillId="24" borderId="9" applyNumberFormat="0" applyAlignment="0" applyProtection="0">
      <alignment vertical="center"/>
    </xf>
    <xf numFmtId="0" fontId="21" fillId="0" borderId="0">
      <alignment vertical="center"/>
    </xf>
    <xf numFmtId="0" fontId="5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4" fillId="26" borderId="8" applyNumberFormat="0" applyAlignment="0" applyProtection="0">
      <alignment vertical="center"/>
    </xf>
    <xf numFmtId="0" fontId="0" fillId="0" borderId="0"/>
    <xf numFmtId="0" fontId="64" fillId="26" borderId="8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2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" fillId="0" borderId="0">
      <alignment vertical="center"/>
    </xf>
    <xf numFmtId="0" fontId="21" fillId="0" borderId="0">
      <alignment vertical="center"/>
    </xf>
    <xf numFmtId="0" fontId="6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5" fillId="25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6" fillId="0" borderId="0">
      <alignment vertical="center"/>
    </xf>
    <xf numFmtId="43" fontId="0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53" fillId="0" borderId="0"/>
    <xf numFmtId="0" fontId="0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53" fillId="0" borderId="0"/>
    <xf numFmtId="0" fontId="0" fillId="0" borderId="0"/>
    <xf numFmtId="0" fontId="55" fillId="25" borderId="0" applyNumberFormat="0" applyBorder="0" applyAlignment="0" applyProtection="0">
      <alignment vertical="center"/>
    </xf>
    <xf numFmtId="0" fontId="53" fillId="0" borderId="0"/>
    <xf numFmtId="0" fontId="5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3" fillId="0" borderId="0"/>
    <xf numFmtId="0" fontId="0" fillId="0" borderId="0">
      <alignment vertical="center"/>
    </xf>
    <xf numFmtId="0" fontId="6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21" fillId="0" borderId="0"/>
    <xf numFmtId="181" fontId="0" fillId="0" borderId="0" applyFont="0" applyFill="0" applyBorder="0" applyAlignment="0" applyProtection="0"/>
    <xf numFmtId="0" fontId="0" fillId="0" borderId="0"/>
    <xf numFmtId="0" fontId="46" fillId="24" borderId="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1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55" fillId="2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81" fontId="0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46" fillId="10" borderId="7" applyNumberFormat="0" applyAlignment="0" applyProtection="0">
      <alignment vertical="center"/>
    </xf>
    <xf numFmtId="181" fontId="0" fillId="0" borderId="0" applyFont="0" applyFill="0" applyBorder="0" applyAlignment="0" applyProtection="0"/>
    <xf numFmtId="182" fontId="2" fillId="0" borderId="1">
      <alignment vertical="center"/>
      <protection locked="0"/>
    </xf>
    <xf numFmtId="0" fontId="64" fillId="26" borderId="8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8" fillId="4" borderId="7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8" fillId="4" borderId="7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0" fillId="7" borderId="10" applyNumberFormat="0" applyFon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1" fillId="1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41" fillId="2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6" fillId="24" borderId="7" applyNumberFormat="0" applyAlignment="0" applyProtection="0">
      <alignment vertical="center"/>
    </xf>
    <xf numFmtId="0" fontId="46" fillId="10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10" borderId="7" applyNumberFormat="0" applyAlignment="0" applyProtection="0">
      <alignment vertical="center"/>
    </xf>
    <xf numFmtId="0" fontId="46" fillId="10" borderId="7" applyNumberFormat="0" applyAlignment="0" applyProtection="0">
      <alignment vertical="center"/>
    </xf>
    <xf numFmtId="0" fontId="46" fillId="10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10" borderId="7" applyNumberFormat="0" applyAlignment="0" applyProtection="0">
      <alignment vertical="center"/>
    </xf>
    <xf numFmtId="0" fontId="46" fillId="10" borderId="7" applyNumberFormat="0" applyAlignment="0" applyProtection="0">
      <alignment vertical="center"/>
    </xf>
    <xf numFmtId="0" fontId="46" fillId="10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10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46" fillId="24" borderId="7" applyNumberFormat="0" applyAlignment="0" applyProtection="0">
      <alignment vertical="center"/>
    </xf>
    <xf numFmtId="0" fontId="46" fillId="10" borderId="7" applyNumberFormat="0" applyAlignment="0" applyProtection="0">
      <alignment vertical="center"/>
    </xf>
    <xf numFmtId="0" fontId="56" fillId="26" borderId="8" applyNumberFormat="0" applyAlignment="0" applyProtection="0">
      <alignment vertical="center"/>
    </xf>
    <xf numFmtId="0" fontId="56" fillId="26" borderId="8" applyNumberFormat="0" applyAlignment="0" applyProtection="0">
      <alignment vertical="center"/>
    </xf>
    <xf numFmtId="0" fontId="56" fillId="26" borderId="8" applyNumberFormat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64" fillId="26" borderId="8" applyNumberFormat="0" applyAlignment="0" applyProtection="0">
      <alignment vertical="center"/>
    </xf>
    <xf numFmtId="182" fontId="2" fillId="0" borderId="1">
      <alignment vertical="center"/>
      <protection locked="0"/>
    </xf>
    <xf numFmtId="0" fontId="64" fillId="26" borderId="8" applyNumberFormat="0" applyAlignment="0" applyProtection="0">
      <alignment vertical="center"/>
    </xf>
    <xf numFmtId="182" fontId="2" fillId="0" borderId="1">
      <alignment vertical="center"/>
      <protection locked="0"/>
    </xf>
    <xf numFmtId="0" fontId="64" fillId="26" borderId="8" applyNumberFormat="0" applyAlignment="0" applyProtection="0">
      <alignment vertical="center"/>
    </xf>
    <xf numFmtId="182" fontId="2" fillId="0" borderId="1">
      <alignment vertical="center"/>
      <protection locked="0"/>
    </xf>
    <xf numFmtId="0" fontId="64" fillId="26" borderId="8" applyNumberFormat="0" applyAlignment="0" applyProtection="0">
      <alignment vertical="center"/>
    </xf>
    <xf numFmtId="182" fontId="2" fillId="0" borderId="1">
      <alignment vertical="center"/>
      <protection locked="0"/>
    </xf>
    <xf numFmtId="0" fontId="64" fillId="26" borderId="8" applyNumberFormat="0" applyAlignment="0" applyProtection="0">
      <alignment vertical="center"/>
    </xf>
    <xf numFmtId="182" fontId="2" fillId="0" borderId="1">
      <alignment vertical="center"/>
      <protection locked="0"/>
    </xf>
    <xf numFmtId="0" fontId="64" fillId="26" borderId="8" applyNumberFormat="0" applyAlignment="0" applyProtection="0">
      <alignment vertical="center"/>
    </xf>
    <xf numFmtId="0" fontId="64" fillId="26" borderId="8" applyNumberFormat="0" applyAlignment="0" applyProtection="0">
      <alignment vertical="center"/>
    </xf>
    <xf numFmtId="0" fontId="64" fillId="26" borderId="8" applyNumberFormat="0" applyAlignment="0" applyProtection="0">
      <alignment vertical="center"/>
    </xf>
    <xf numFmtId="182" fontId="2" fillId="0" borderId="1">
      <alignment vertical="center"/>
      <protection locked="0"/>
    </xf>
    <xf numFmtId="0" fontId="64" fillId="26" borderId="8" applyNumberFormat="0" applyAlignment="0" applyProtection="0">
      <alignment vertical="center"/>
    </xf>
    <xf numFmtId="0" fontId="64" fillId="26" borderId="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6" borderId="8" applyNumberFormat="0" applyAlignment="0" applyProtection="0">
      <alignment vertical="center"/>
    </xf>
    <xf numFmtId="0" fontId="56" fillId="26" borderId="8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3" fillId="0" borderId="0"/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0" fontId="10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60" fillId="10" borderId="9" applyNumberFormat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10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0" fillId="10" borderId="9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24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10" borderId="9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03" fillId="0" borderId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60" fillId="10" borderId="9" applyNumberFormat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60" fillId="10" borderId="9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1" fontId="2" fillId="0" borderId="1">
      <alignment vertical="center"/>
      <protection locked="0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10" borderId="9" applyNumberFormat="0" applyAlignment="0" applyProtection="0">
      <alignment vertical="center"/>
    </xf>
    <xf numFmtId="0" fontId="60" fillId="10" borderId="9" applyNumberFormat="0" applyAlignment="0" applyProtection="0">
      <alignment vertical="center"/>
    </xf>
    <xf numFmtId="0" fontId="60" fillId="10" borderId="9" applyNumberFormat="0" applyAlignment="0" applyProtection="0">
      <alignment vertical="center"/>
    </xf>
    <xf numFmtId="0" fontId="60" fillId="10" borderId="9" applyNumberFormat="0" applyAlignment="0" applyProtection="0">
      <alignment vertical="center"/>
    </xf>
    <xf numFmtId="0" fontId="60" fillId="10" borderId="9" applyNumberFormat="0" applyAlignment="0" applyProtection="0">
      <alignment vertical="center"/>
    </xf>
    <xf numFmtId="0" fontId="60" fillId="10" borderId="9" applyNumberFormat="0" applyAlignment="0" applyProtection="0">
      <alignment vertical="center"/>
    </xf>
    <xf numFmtId="0" fontId="60" fillId="10" borderId="9" applyNumberFormat="0" applyAlignment="0" applyProtection="0">
      <alignment vertical="center"/>
    </xf>
    <xf numFmtId="0" fontId="60" fillId="10" borderId="9" applyNumberFormat="0" applyAlignment="0" applyProtection="0">
      <alignment vertical="center"/>
    </xf>
    <xf numFmtId="0" fontId="60" fillId="10" borderId="9" applyNumberFormat="0" applyAlignment="0" applyProtection="0">
      <alignment vertical="center"/>
    </xf>
    <xf numFmtId="0" fontId="60" fillId="10" borderId="9" applyNumberFormat="0" applyAlignment="0" applyProtection="0">
      <alignment vertical="center"/>
    </xf>
    <xf numFmtId="0" fontId="60" fillId="10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10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60" fillId="24" borderId="9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0" fontId="58" fillId="4" borderId="7" applyNumberFormat="0" applyAlignment="0" applyProtection="0">
      <alignment vertical="center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0" fontId="87" fillId="0" borderId="0">
      <alignment vertical="center"/>
    </xf>
    <xf numFmtId="0" fontId="41" fillId="56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21" fillId="7" borderId="10" applyNumberFormat="0" applyFont="0" applyAlignment="0" applyProtection="0">
      <alignment vertical="center"/>
    </xf>
    <xf numFmtId="0" fontId="21" fillId="7" borderId="10" applyNumberFormat="0" applyFont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21" fillId="7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</cellStyleXfs>
  <cellXfs count="321">
    <xf numFmtId="0" fontId="0" fillId="0" borderId="0" xfId="0" applyAlignment="1">
      <alignment vertical="center"/>
    </xf>
    <xf numFmtId="0" fontId="0" fillId="0" borderId="0" xfId="690" applyAlignment="1"/>
    <xf numFmtId="0" fontId="1" fillId="0" borderId="0" xfId="690" applyFont="1" applyAlignment="1">
      <alignment horizontal="center" vertical="center"/>
    </xf>
    <xf numFmtId="0" fontId="2" fillId="0" borderId="0" xfId="690" applyFont="1" applyAlignment="1"/>
    <xf numFmtId="0" fontId="3" fillId="0" borderId="0" xfId="690" applyFont="1" applyAlignment="1">
      <alignment horizontal="left" vertical="center"/>
    </xf>
    <xf numFmtId="0" fontId="4" fillId="0" borderId="0" xfId="69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/>
    <xf numFmtId="0" fontId="8" fillId="0" borderId="0" xfId="690" applyFont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69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13" fillId="0" borderId="1" xfId="1002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3" fontId="15" fillId="0" borderId="1" xfId="4113" applyNumberFormat="1" applyFont="1" applyFill="1" applyBorder="1" applyAlignment="1" applyProtection="1">
      <alignment vertical="center"/>
    </xf>
    <xf numFmtId="0" fontId="15" fillId="0" borderId="1" xfId="1099" applyFont="1" applyFill="1" applyBorder="1"/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3" fontId="15" fillId="0" borderId="1" xfId="4113" applyNumberFormat="1" applyFont="1" applyFill="1" applyBorder="1" applyAlignment="1" applyProtection="1">
      <alignment horizontal="left" vertical="center" indent="2"/>
    </xf>
    <xf numFmtId="0" fontId="0" fillId="0" borderId="0" xfId="3734" applyFont="1" applyFill="1" applyAlignment="1"/>
    <xf numFmtId="0" fontId="0" fillId="0" borderId="0" xfId="3734" applyAlignment="1"/>
    <xf numFmtId="0" fontId="0" fillId="0" borderId="0" xfId="3734" applyFill="1" applyAlignment="1"/>
    <xf numFmtId="0" fontId="16" fillId="0" borderId="0" xfId="3734" applyNumberFormat="1" applyFont="1" applyFill="1" applyBorder="1" applyAlignment="1" applyProtection="1">
      <alignment horizontal="center" vertical="center"/>
    </xf>
    <xf numFmtId="0" fontId="0" fillId="0" borderId="0" xfId="3734" applyNumberFormat="1" applyFont="1" applyFill="1" applyBorder="1" applyAlignment="1" applyProtection="1"/>
    <xf numFmtId="0" fontId="17" fillId="0" borderId="0" xfId="4208" applyFont="1">
      <alignment vertical="center"/>
    </xf>
    <xf numFmtId="0" fontId="0" fillId="0" borderId="0" xfId="4208">
      <alignment vertical="center"/>
    </xf>
    <xf numFmtId="196" fontId="12" fillId="0" borderId="0" xfId="4208" applyNumberFormat="1" applyFont="1" applyAlignment="1">
      <alignment horizontal="right" vertical="center"/>
    </xf>
    <xf numFmtId="0" fontId="18" fillId="0" borderId="1" xfId="3734" applyNumberFormat="1" applyFont="1" applyFill="1" applyBorder="1" applyAlignment="1" applyProtection="1">
      <alignment horizontal="center" vertical="center" wrapText="1"/>
    </xf>
    <xf numFmtId="196" fontId="14" fillId="0" borderId="1" xfId="4208" applyNumberFormat="1" applyFont="1" applyBorder="1" applyAlignment="1">
      <alignment horizontal="center" vertical="center" wrapText="1"/>
    </xf>
    <xf numFmtId="0" fontId="19" fillId="0" borderId="1" xfId="3734" applyNumberFormat="1" applyFont="1" applyFill="1" applyBorder="1" applyAlignment="1" applyProtection="1">
      <alignment horizontal="left" vertical="center" wrapText="1"/>
    </xf>
    <xf numFmtId="195" fontId="19" fillId="0" borderId="1" xfId="3734" applyNumberFormat="1" applyFont="1" applyFill="1" applyBorder="1" applyAlignment="1" applyProtection="1">
      <alignment vertical="center" wrapText="1"/>
    </xf>
    <xf numFmtId="182" fontId="14" fillId="0" borderId="1" xfId="3297" applyNumberFormat="1" applyFont="1" applyFill="1" applyBorder="1" applyAlignment="1" applyProtection="1">
      <alignment vertical="center" wrapText="1"/>
    </xf>
    <xf numFmtId="49" fontId="2" fillId="0" borderId="1" xfId="4175" applyNumberFormat="1" applyFont="1" applyFill="1" applyBorder="1" applyAlignment="1">
      <alignment vertical="center"/>
    </xf>
    <xf numFmtId="188" fontId="19" fillId="0" borderId="1" xfId="3734" applyNumberFormat="1" applyFont="1" applyFill="1" applyBorder="1" applyAlignment="1" applyProtection="1">
      <alignment vertical="center" wrapText="1"/>
    </xf>
    <xf numFmtId="0" fontId="14" fillId="0" borderId="1" xfId="3734" applyFont="1" applyFill="1" applyBorder="1" applyAlignment="1">
      <alignment horizontal="right" vertical="center"/>
    </xf>
    <xf numFmtId="10" fontId="14" fillId="0" borderId="1" xfId="3734" applyNumberFormat="1" applyFont="1" applyBorder="1" applyAlignment="1">
      <alignment vertical="center"/>
    </xf>
    <xf numFmtId="49" fontId="2" fillId="0" borderId="1" xfId="3072" applyNumberFormat="1" applyFont="1" applyFill="1" applyBorder="1" applyAlignment="1">
      <alignment vertical="center"/>
    </xf>
    <xf numFmtId="0" fontId="2" fillId="0" borderId="1" xfId="3734" applyFont="1" applyFill="1" applyBorder="1" applyAlignment="1">
      <alignment vertical="center"/>
    </xf>
    <xf numFmtId="10" fontId="2" fillId="0" borderId="1" xfId="3734" applyNumberFormat="1" applyFont="1" applyBorder="1" applyAlignment="1">
      <alignment vertical="center"/>
    </xf>
    <xf numFmtId="49" fontId="2" fillId="0" borderId="1" xfId="3075" applyNumberFormat="1" applyFont="1" applyFill="1" applyBorder="1" applyAlignment="1">
      <alignment vertical="center"/>
    </xf>
    <xf numFmtId="0" fontId="14" fillId="0" borderId="1" xfId="3734" applyFont="1" applyFill="1" applyBorder="1" applyAlignment="1">
      <alignment vertical="center"/>
    </xf>
    <xf numFmtId="49" fontId="2" fillId="0" borderId="1" xfId="3714" applyNumberFormat="1" applyFont="1" applyFill="1" applyBorder="1" applyAlignment="1">
      <alignment vertical="center"/>
    </xf>
    <xf numFmtId="0" fontId="20" fillId="0" borderId="1" xfId="3734" applyNumberFormat="1" applyFont="1" applyFill="1" applyBorder="1" applyAlignment="1" applyProtection="1">
      <alignment horizontal="left" vertical="center" wrapText="1"/>
    </xf>
    <xf numFmtId="49" fontId="2" fillId="0" borderId="1" xfId="3080" applyNumberFormat="1" applyFont="1" applyFill="1" applyBorder="1" applyAlignment="1">
      <alignment vertical="center"/>
    </xf>
    <xf numFmtId="0" fontId="21" fillId="0" borderId="1" xfId="3734" applyNumberFormat="1" applyFont="1" applyFill="1" applyBorder="1" applyAlignment="1" applyProtection="1">
      <alignment horizontal="left" vertical="center" wrapText="1"/>
    </xf>
    <xf numFmtId="49" fontId="2" fillId="0" borderId="1" xfId="3535" applyNumberFormat="1" applyFont="1" applyFill="1" applyBorder="1" applyAlignment="1">
      <alignment vertical="center"/>
    </xf>
    <xf numFmtId="49" fontId="2" fillId="0" borderId="1" xfId="4174" applyNumberFormat="1" applyFont="1" applyFill="1" applyBorder="1" applyAlignment="1">
      <alignment vertical="center"/>
    </xf>
    <xf numFmtId="49" fontId="2" fillId="0" borderId="1" xfId="3073" applyNumberFormat="1" applyFont="1" applyFill="1" applyBorder="1" applyAlignment="1">
      <alignment vertical="center"/>
    </xf>
    <xf numFmtId="49" fontId="2" fillId="0" borderId="1" xfId="4171" applyNumberFormat="1" applyFont="1" applyFill="1" applyBorder="1" applyAlignment="1">
      <alignment vertical="center"/>
    </xf>
    <xf numFmtId="49" fontId="2" fillId="0" borderId="1" xfId="3530" applyNumberFormat="1" applyFont="1" applyFill="1" applyBorder="1" applyAlignment="1">
      <alignment vertical="center"/>
    </xf>
    <xf numFmtId="49" fontId="2" fillId="2" borderId="1" xfId="4175" applyNumberFormat="1" applyFont="1" applyFill="1" applyBorder="1" applyAlignment="1">
      <alignment vertical="center"/>
    </xf>
    <xf numFmtId="49" fontId="2" fillId="0" borderId="1" xfId="4175" applyNumberFormat="1" applyFont="1" applyBorder="1" applyAlignment="1">
      <alignment vertical="center"/>
    </xf>
    <xf numFmtId="0" fontId="21" fillId="2" borderId="1" xfId="3734" applyNumberFormat="1" applyFont="1" applyFill="1" applyBorder="1" applyAlignment="1" applyProtection="1">
      <alignment horizontal="left" vertical="center" wrapText="1"/>
    </xf>
    <xf numFmtId="0" fontId="2" fillId="0" borderId="1" xfId="3734" applyFont="1" applyFill="1" applyBorder="1" applyAlignment="1">
      <alignment horizontal="center" vertical="center"/>
    </xf>
    <xf numFmtId="0" fontId="2" fillId="0" borderId="1" xfId="3734" applyFont="1" applyBorder="1" applyAlignment="1">
      <alignment vertical="center"/>
    </xf>
    <xf numFmtId="0" fontId="0" fillId="0" borderId="1" xfId="3734" applyFont="1" applyFill="1" applyBorder="1" applyAlignment="1">
      <alignment vertical="center"/>
    </xf>
    <xf numFmtId="0" fontId="22" fillId="0" borderId="0" xfId="4208" applyFont="1" applyAlignment="1">
      <alignment horizontal="center" vertical="center"/>
    </xf>
    <xf numFmtId="0" fontId="2" fillId="0" borderId="0" xfId="4208" applyFont="1">
      <alignment vertical="center"/>
    </xf>
    <xf numFmtId="0" fontId="14" fillId="0" borderId="0" xfId="4208" applyFont="1">
      <alignment vertical="center"/>
    </xf>
    <xf numFmtId="196" fontId="0" fillId="0" borderId="0" xfId="4208" applyNumberFormat="1">
      <alignment vertical="center"/>
    </xf>
    <xf numFmtId="0" fontId="11" fillId="0" borderId="0" xfId="4208" applyFont="1" applyAlignment="1">
      <alignment horizontal="center" vertical="center"/>
    </xf>
    <xf numFmtId="0" fontId="0" fillId="0" borderId="0" xfId="4208" applyFont="1">
      <alignment vertical="center"/>
    </xf>
    <xf numFmtId="0" fontId="22" fillId="0" borderId="1" xfId="4208" applyFont="1" applyBorder="1" applyAlignment="1">
      <alignment horizontal="distributed" vertical="center" wrapText="1" indent="3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191" fontId="2" fillId="0" borderId="1" xfId="3364" applyNumberFormat="1" applyFont="1" applyBorder="1" applyAlignment="1">
      <alignment vertical="center"/>
    </xf>
    <xf numFmtId="178" fontId="2" fillId="0" borderId="1" xfId="0" applyNumberFormat="1" applyFont="1" applyBorder="1" applyAlignment="1">
      <alignment horizontal="right" vertical="center"/>
    </xf>
    <xf numFmtId="0" fontId="7" fillId="0" borderId="0" xfId="4208" applyFont="1">
      <alignment vertical="center"/>
    </xf>
    <xf numFmtId="0" fontId="20" fillId="0" borderId="1" xfId="3734" applyNumberFormat="1" applyFont="1" applyFill="1" applyBorder="1" applyAlignment="1" applyProtection="1">
      <alignment horizontal="left" vertical="center" wrapText="1" indent="1"/>
    </xf>
    <xf numFmtId="0" fontId="21" fillId="0" borderId="1" xfId="3734" applyNumberFormat="1" applyFont="1" applyFill="1" applyBorder="1" applyAlignment="1" applyProtection="1">
      <alignment horizontal="left" vertical="center" wrapText="1" indent="1"/>
    </xf>
    <xf numFmtId="196" fontId="2" fillId="0" borderId="1" xfId="4208" applyNumberFormat="1" applyFont="1" applyBorder="1" applyAlignment="1">
      <alignment horizontal="right" vertical="center"/>
    </xf>
    <xf numFmtId="194" fontId="14" fillId="0" borderId="1" xfId="0" applyNumberFormat="1" applyFont="1" applyBorder="1" applyAlignment="1">
      <alignment horizontal="right" vertical="center"/>
    </xf>
    <xf numFmtId="196" fontId="14" fillId="0" borderId="1" xfId="4208" applyNumberFormat="1" applyFont="1" applyBorder="1" applyAlignment="1">
      <alignment horizontal="right" vertical="center"/>
    </xf>
    <xf numFmtId="191" fontId="14" fillId="0" borderId="1" xfId="3364" applyNumberFormat="1" applyFont="1" applyBorder="1" applyAlignment="1">
      <alignment vertical="center"/>
    </xf>
    <xf numFmtId="196" fontId="14" fillId="0" borderId="1" xfId="4208" applyNumberFormat="1" applyFont="1" applyBorder="1">
      <alignment vertical="center"/>
    </xf>
    <xf numFmtId="194" fontId="21" fillId="0" borderId="1" xfId="2429" applyNumberFormat="1" applyFont="1" applyBorder="1" applyAlignment="1">
      <alignment horizontal="right" vertical="center"/>
    </xf>
    <xf numFmtId="194" fontId="2" fillId="0" borderId="1" xfId="0" applyNumberFormat="1" applyFont="1" applyBorder="1" applyAlignment="1">
      <alignment horizontal="center" vertical="center"/>
    </xf>
    <xf numFmtId="0" fontId="14" fillId="0" borderId="1" xfId="4208" applyFont="1" applyBorder="1" applyAlignment="1">
      <alignment horizontal="center" vertical="center"/>
    </xf>
    <xf numFmtId="0" fontId="14" fillId="0" borderId="1" xfId="4208" applyFont="1" applyBorder="1" applyAlignment="1">
      <alignment horizontal="distributed" vertical="center" wrapText="1" indent="3"/>
    </xf>
    <xf numFmtId="3" fontId="2" fillId="0" borderId="1" xfId="4208" applyNumberFormat="1" applyFont="1" applyBorder="1" applyAlignment="1">
      <alignment horizontal="right" vertical="center"/>
    </xf>
    <xf numFmtId="0" fontId="2" fillId="0" borderId="1" xfId="4208" applyFont="1" applyFill="1" applyBorder="1">
      <alignment vertical="center"/>
    </xf>
    <xf numFmtId="0" fontId="2" fillId="0" borderId="1" xfId="4208" applyFont="1" applyBorder="1">
      <alignment vertical="center"/>
    </xf>
    <xf numFmtId="196" fontId="2" fillId="0" borderId="1" xfId="4208" applyNumberFormat="1" applyFont="1" applyBorder="1">
      <alignment vertical="center"/>
    </xf>
    <xf numFmtId="0" fontId="23" fillId="0" borderId="0" xfId="4208" applyFont="1">
      <alignment vertical="center"/>
    </xf>
    <xf numFmtId="0" fontId="19" fillId="0" borderId="1" xfId="3734" applyNumberFormat="1" applyFont="1" applyFill="1" applyBorder="1" applyAlignment="1" applyProtection="1">
      <alignment horizontal="center" vertical="center" wrapText="1"/>
    </xf>
    <xf numFmtId="196" fontId="2" fillId="0" borderId="0" xfId="4208" applyNumberFormat="1" applyFont="1">
      <alignment vertical="center"/>
    </xf>
    <xf numFmtId="0" fontId="16" fillId="0" borderId="0" xfId="2429" applyFont="1" applyAlignment="1">
      <alignment horizontal="center" vertical="center"/>
    </xf>
    <xf numFmtId="0" fontId="21" fillId="0" borderId="0" xfId="2429" applyBorder="1">
      <alignment vertical="center"/>
    </xf>
    <xf numFmtId="0" fontId="24" fillId="0" borderId="0" xfId="2429" applyFont="1" applyBorder="1" applyAlignment="1">
      <alignment vertical="center"/>
    </xf>
    <xf numFmtId="0" fontId="25" fillId="0" borderId="0" xfId="2429" applyFont="1" applyBorder="1" applyAlignment="1">
      <alignment horizontal="right" vertical="center"/>
    </xf>
    <xf numFmtId="0" fontId="26" fillId="0" borderId="1" xfId="2429" applyFont="1" applyBorder="1" applyAlignment="1">
      <alignment horizontal="center" vertical="center" wrapText="1"/>
    </xf>
    <xf numFmtId="49" fontId="7" fillId="0" borderId="1" xfId="3076" applyNumberFormat="1" applyFont="1" applyBorder="1"/>
    <xf numFmtId="0" fontId="19" fillId="0" borderId="1" xfId="2429" applyFont="1" applyFill="1" applyBorder="1" applyAlignment="1">
      <alignment horizontal="center" vertical="center"/>
    </xf>
    <xf numFmtId="10" fontId="26" fillId="0" borderId="1" xfId="2429" applyNumberFormat="1" applyFont="1" applyBorder="1">
      <alignment vertical="center"/>
    </xf>
    <xf numFmtId="0" fontId="27" fillId="0" borderId="1" xfId="2429" applyFont="1" applyBorder="1">
      <alignment vertical="center"/>
    </xf>
    <xf numFmtId="0" fontId="21" fillId="0" borderId="1" xfId="2429" applyFont="1" applyFill="1" applyBorder="1" applyAlignment="1">
      <alignment horizontal="center" vertical="center"/>
    </xf>
    <xf numFmtId="49" fontId="7" fillId="0" borderId="1" xfId="3076" applyNumberFormat="1" applyFont="1" applyBorder="1" applyAlignment="1">
      <alignment horizontal="left" indent="2"/>
    </xf>
    <xf numFmtId="0" fontId="27" fillId="0" borderId="1" xfId="2429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7" fillId="0" borderId="1" xfId="3076" applyNumberFormat="1" applyFont="1" applyBorder="1" applyAlignment="1"/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26" fillId="0" borderId="1" xfId="2429" applyFont="1" applyBorder="1" applyAlignment="1">
      <alignment horizontal="center" vertical="center"/>
    </xf>
    <xf numFmtId="0" fontId="27" fillId="0" borderId="1" xfId="2429" applyFont="1" applyBorder="1" applyAlignment="1">
      <alignment horizontal="left" vertical="center"/>
    </xf>
    <xf numFmtId="10" fontId="27" fillId="0" borderId="1" xfId="2429" applyNumberFormat="1" applyFont="1" applyBorder="1">
      <alignment vertical="center"/>
    </xf>
    <xf numFmtId="0" fontId="27" fillId="0" borderId="1" xfId="2429" applyFont="1" applyBorder="1" applyAlignment="1">
      <alignment vertical="center"/>
    </xf>
    <xf numFmtId="0" fontId="27" fillId="2" borderId="1" xfId="2429" applyFont="1" applyFill="1" applyBorder="1">
      <alignment vertical="center"/>
    </xf>
    <xf numFmtId="0" fontId="28" fillId="0" borderId="1" xfId="2429" applyFont="1" applyBorder="1" applyAlignment="1">
      <alignment horizontal="center" vertical="center" wrapText="1"/>
    </xf>
    <xf numFmtId="0" fontId="25" fillId="0" borderId="0" xfId="2429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2429">
      <alignment vertical="center"/>
    </xf>
    <xf numFmtId="0" fontId="21" fillId="0" borderId="0" xfId="2429" applyAlignment="1">
      <alignment horizontal="center" vertical="center"/>
    </xf>
    <xf numFmtId="0" fontId="28" fillId="0" borderId="1" xfId="2429" applyFont="1" applyBorder="1" applyAlignment="1">
      <alignment horizontal="center" vertical="center"/>
    </xf>
    <xf numFmtId="0" fontId="19" fillId="0" borderId="3" xfId="2429" applyNumberFormat="1" applyFont="1" applyFill="1" applyBorder="1" applyAlignment="1">
      <alignment horizontal="center" vertical="center" wrapText="1"/>
    </xf>
    <xf numFmtId="0" fontId="19" fillId="0" borderId="1" xfId="2429" applyNumberFormat="1" applyFont="1" applyFill="1" applyBorder="1" applyAlignment="1">
      <alignment horizontal="center" vertical="center" wrapText="1"/>
    </xf>
    <xf numFmtId="0" fontId="21" fillId="0" borderId="3" xfId="2429" applyFont="1" applyFill="1" applyBorder="1" applyAlignment="1">
      <alignment horizontal="center" vertical="center" wrapText="1"/>
    </xf>
    <xf numFmtId="0" fontId="21" fillId="0" borderId="1" xfId="2429" applyFont="1" applyFill="1" applyBorder="1" applyAlignment="1">
      <alignment horizontal="center" vertical="center" wrapText="1"/>
    </xf>
    <xf numFmtId="0" fontId="19" fillId="0" borderId="3" xfId="2429" applyFont="1" applyFill="1" applyBorder="1" applyAlignment="1">
      <alignment horizontal="center" vertical="center" wrapText="1"/>
    </xf>
    <xf numFmtId="0" fontId="19" fillId="0" borderId="1" xfId="2429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center" vertical="center" wrapText="1"/>
    </xf>
    <xf numFmtId="0" fontId="21" fillId="0" borderId="1" xfId="2429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6" fillId="0" borderId="0" xfId="2429" applyFont="1" applyAlignment="1">
      <alignment horizontal="right" vertical="center"/>
    </xf>
    <xf numFmtId="0" fontId="24" fillId="0" borderId="0" xfId="2429" applyFont="1" applyBorder="1" applyAlignment="1">
      <alignment horizontal="right" vertical="center"/>
    </xf>
    <xf numFmtId="0" fontId="19" fillId="0" borderId="1" xfId="2429" applyFont="1" applyFill="1" applyBorder="1" applyAlignment="1">
      <alignment vertical="center" wrapText="1"/>
    </xf>
    <xf numFmtId="0" fontId="26" fillId="0" borderId="1" xfId="2429" applyFont="1" applyBorder="1">
      <alignment vertical="center"/>
    </xf>
    <xf numFmtId="3" fontId="2" fillId="0" borderId="1" xfId="4113" applyNumberFormat="1" applyFont="1" applyFill="1" applyBorder="1" applyAlignment="1" applyProtection="1">
      <alignment vertical="center" wrapText="1"/>
    </xf>
    <xf numFmtId="3" fontId="19" fillId="0" borderId="1" xfId="2429" applyNumberFormat="1" applyFont="1" applyFill="1" applyBorder="1" applyAlignment="1">
      <alignment horizontal="right" vertical="center"/>
    </xf>
    <xf numFmtId="0" fontId="27" fillId="0" borderId="1" xfId="2429" applyFont="1" applyBorder="1" applyAlignment="1">
      <alignment horizontal="left" vertical="center" indent="2"/>
    </xf>
    <xf numFmtId="3" fontId="14" fillId="0" borderId="1" xfId="0" applyNumberFormat="1" applyFont="1" applyBorder="1" applyAlignment="1">
      <alignment horizontal="right" vertical="center"/>
    </xf>
    <xf numFmtId="0" fontId="9" fillId="0" borderId="1" xfId="1002" applyFont="1" applyFill="1" applyBorder="1" applyAlignment="1">
      <alignment horizontal="center" vertical="center" wrapText="1"/>
    </xf>
    <xf numFmtId="0" fontId="26" fillId="0" borderId="1" xfId="2429" applyFont="1" applyBorder="1" applyAlignment="1">
      <alignment horizontal="left" vertical="center"/>
    </xf>
    <xf numFmtId="0" fontId="14" fillId="0" borderId="1" xfId="1002" applyFont="1" applyFill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3" fontId="7" fillId="0" borderId="1" xfId="4169" applyNumberFormat="1" applyFont="1" applyFill="1" applyBorder="1" applyAlignment="1" applyProtection="1">
      <alignment vertical="center"/>
    </xf>
    <xf numFmtId="10" fontId="15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9" fillId="0" borderId="1" xfId="1853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1001" applyFont="1" applyBorder="1" applyAlignment="1">
      <alignment horizontal="center" vertical="center"/>
    </xf>
    <xf numFmtId="193" fontId="2" fillId="0" borderId="1" xfId="1001" applyNumberFormat="1" applyFont="1" applyFill="1" applyBorder="1" applyAlignment="1">
      <alignment horizontal="right" vertical="center"/>
    </xf>
    <xf numFmtId="10" fontId="7" fillId="0" borderId="1" xfId="0" applyNumberFormat="1" applyFont="1" applyBorder="1">
      <alignment vertical="center"/>
    </xf>
    <xf numFmtId="0" fontId="7" fillId="0" borderId="1" xfId="1001" applyFont="1" applyBorder="1" applyAlignment="1">
      <alignment vertical="center"/>
    </xf>
    <xf numFmtId="193" fontId="7" fillId="0" borderId="1" xfId="1001" applyNumberFormat="1" applyFont="1" applyBorder="1" applyAlignment="1">
      <alignment horizontal="right" vertical="center"/>
    </xf>
    <xf numFmtId="0" fontId="7" fillId="0" borderId="1" xfId="1001" applyFont="1" applyBorder="1" applyAlignment="1">
      <alignment horizontal="left" vertical="center" wrapText="1"/>
    </xf>
    <xf numFmtId="193" fontId="7" fillId="0" borderId="1" xfId="1001" applyNumberFormat="1" applyFont="1" applyBorder="1" applyAlignment="1">
      <alignment horizontal="right" vertical="center" wrapText="1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792" applyAlignment="1">
      <alignment vertical="center"/>
    </xf>
    <xf numFmtId="0" fontId="0" fillId="0" borderId="0" xfId="792" applyFont="1" applyAlignment="1">
      <alignment vertical="center"/>
    </xf>
    <xf numFmtId="0" fontId="11" fillId="0" borderId="0" xfId="3081" applyFont="1" applyAlignment="1">
      <alignment horizontal="center" vertical="center"/>
    </xf>
    <xf numFmtId="0" fontId="0" fillId="0" borderId="0" xfId="2390" applyAlignment="1">
      <alignment horizontal="center" vertical="center"/>
    </xf>
    <xf numFmtId="0" fontId="0" fillId="0" borderId="0" xfId="2390" applyFont="1" applyAlignment="1">
      <alignment horizontal="center" vertical="center"/>
    </xf>
    <xf numFmtId="0" fontId="12" fillId="0" borderId="0" xfId="2390" applyFont="1" applyAlignment="1">
      <alignment horizontal="right" vertical="center"/>
    </xf>
    <xf numFmtId="0" fontId="14" fillId="0" borderId="1" xfId="2390" applyFont="1" applyBorder="1" applyAlignment="1">
      <alignment horizontal="center" vertical="center"/>
    </xf>
    <xf numFmtId="0" fontId="2" fillId="0" borderId="1" xfId="2390" applyFont="1" applyBorder="1" applyAlignment="1">
      <alignment horizontal="center" vertical="center"/>
    </xf>
    <xf numFmtId="193" fontId="2" fillId="0" borderId="1" xfId="2390" applyNumberFormat="1" applyFont="1" applyBorder="1" applyAlignment="1">
      <alignment horizontal="right" vertical="center"/>
    </xf>
    <xf numFmtId="0" fontId="2" fillId="0" borderId="1" xfId="2390" applyFont="1" applyBorder="1" applyAlignment="1">
      <alignment vertical="center"/>
    </xf>
    <xf numFmtId="193" fontId="14" fillId="0" borderId="1" xfId="2390" applyNumberFormat="1" applyFont="1" applyBorder="1" applyAlignment="1">
      <alignment horizontal="right" vertical="center"/>
    </xf>
    <xf numFmtId="0" fontId="14" fillId="0" borderId="1" xfId="2390" applyFont="1" applyBorder="1" applyAlignment="1">
      <alignment vertical="center"/>
    </xf>
    <xf numFmtId="0" fontId="0" fillId="0" borderId="4" xfId="2390" applyFont="1" applyBorder="1" applyAlignment="1">
      <alignment vertical="center" wrapText="1"/>
    </xf>
    <xf numFmtId="0" fontId="0" fillId="0" borderId="4" xfId="2390" applyBorder="1" applyAlignment="1">
      <alignment vertical="center" wrapText="1"/>
    </xf>
    <xf numFmtId="0" fontId="11" fillId="0" borderId="0" xfId="3081" applyFont="1" applyAlignment="1">
      <alignment horizontal="center" vertical="center" wrapText="1"/>
    </xf>
    <xf numFmtId="0" fontId="0" fillId="0" borderId="0" xfId="3081" applyFont="1" applyAlignment="1">
      <alignment horizontal="center" vertical="center"/>
    </xf>
    <xf numFmtId="0" fontId="9" fillId="0" borderId="1" xfId="3081" applyFont="1" applyBorder="1" applyAlignment="1">
      <alignment horizontal="center" vertical="center" wrapText="1"/>
    </xf>
    <xf numFmtId="0" fontId="9" fillId="0" borderId="1" xfId="3081" applyFont="1" applyBorder="1">
      <alignment vertical="center"/>
    </xf>
    <xf numFmtId="0" fontId="9" fillId="0" borderId="1" xfId="3081" applyFont="1" applyBorder="1" applyAlignment="1">
      <alignment horizontal="center" vertical="center"/>
    </xf>
    <xf numFmtId="0" fontId="7" fillId="0" borderId="1" xfId="3081" applyFont="1" applyBorder="1" applyAlignment="1">
      <alignment horizontal="left" vertical="center" indent="1"/>
    </xf>
    <xf numFmtId="0" fontId="7" fillId="0" borderId="1" xfId="3081" applyFont="1" applyBorder="1">
      <alignment vertical="center"/>
    </xf>
    <xf numFmtId="193" fontId="9" fillId="0" borderId="1" xfId="3081" applyNumberFormat="1" applyFont="1" applyBorder="1" applyAlignment="1">
      <alignment horizontal="center" vertical="center"/>
    </xf>
    <xf numFmtId="10" fontId="0" fillId="0" borderId="0" xfId="44" applyNumberFormat="1" applyAlignment="1">
      <alignment vertical="center"/>
    </xf>
    <xf numFmtId="193" fontId="7" fillId="0" borderId="1" xfId="3081" applyNumberFormat="1" applyFont="1" applyBorder="1" applyAlignment="1">
      <alignment horizontal="center" vertical="center"/>
    </xf>
    <xf numFmtId="0" fontId="7" fillId="2" borderId="1" xfId="3081" applyFont="1" applyFill="1" applyBorder="1" applyAlignment="1">
      <alignment horizontal="left" vertical="center" indent="1"/>
    </xf>
    <xf numFmtId="0" fontId="7" fillId="0" borderId="1" xfId="308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30" fillId="0" borderId="0" xfId="379" applyFont="1">
      <alignment vertical="center"/>
    </xf>
    <xf numFmtId="0" fontId="31" fillId="0" borderId="0" xfId="379">
      <alignment vertical="center"/>
    </xf>
    <xf numFmtId="193" fontId="31" fillId="0" borderId="0" xfId="379" applyNumberFormat="1" applyAlignment="1">
      <alignment horizontal="right" vertical="center"/>
    </xf>
    <xf numFmtId="0" fontId="24" fillId="0" borderId="0" xfId="379" applyFont="1">
      <alignment vertical="center"/>
    </xf>
    <xf numFmtId="0" fontId="16" fillId="0" borderId="0" xfId="379" applyFont="1" applyAlignment="1">
      <alignment horizontal="center" vertical="center"/>
    </xf>
    <xf numFmtId="193" fontId="16" fillId="0" borderId="0" xfId="379" applyNumberFormat="1" applyFont="1" applyAlignment="1">
      <alignment horizontal="right" vertical="center"/>
    </xf>
    <xf numFmtId="0" fontId="31" fillId="0" borderId="0" xfId="379" applyAlignment="1">
      <alignment horizontal="left" vertical="center" wrapText="1"/>
    </xf>
    <xf numFmtId="0" fontId="25" fillId="0" borderId="0" xfId="379" applyFont="1" applyAlignment="1">
      <alignment horizontal="right" vertical="center"/>
    </xf>
    <xf numFmtId="0" fontId="26" fillId="0" borderId="1" xfId="379" applyFont="1" applyFill="1" applyBorder="1" applyAlignment="1">
      <alignment horizontal="center" vertical="center" wrapText="1"/>
    </xf>
    <xf numFmtId="193" fontId="9" fillId="0" borderId="1" xfId="1002" applyNumberFormat="1" applyFont="1" applyFill="1" applyBorder="1" applyAlignment="1">
      <alignment horizontal="center" vertical="center" wrapText="1"/>
    </xf>
    <xf numFmtId="193" fontId="9" fillId="0" borderId="1" xfId="1002" applyNumberFormat="1" applyFont="1" applyFill="1" applyBorder="1" applyAlignment="1">
      <alignment horizontal="right" vertical="center" wrapText="1"/>
    </xf>
    <xf numFmtId="10" fontId="9" fillId="0" borderId="1" xfId="0" applyNumberFormat="1" applyFont="1" applyBorder="1" applyAlignment="1">
      <alignment horizontal="right" vertical="center" wrapText="1"/>
    </xf>
    <xf numFmtId="49" fontId="9" fillId="0" borderId="1" xfId="2397" applyNumberFormat="1" applyFont="1" applyBorder="1" applyAlignment="1">
      <alignment horizontal="left" vertical="center" wrapText="1"/>
    </xf>
    <xf numFmtId="193" fontId="26" fillId="0" borderId="1" xfId="379" applyNumberFormat="1" applyFont="1" applyBorder="1" applyAlignment="1">
      <alignment horizontal="right" vertical="center" wrapText="1"/>
    </xf>
    <xf numFmtId="49" fontId="7" fillId="0" borderId="1" xfId="2397" applyNumberFormat="1" applyFont="1" applyBorder="1" applyAlignment="1">
      <alignment horizontal="left" vertical="center" wrapText="1"/>
    </xf>
    <xf numFmtId="193" fontId="27" fillId="0" borderId="1" xfId="379" applyNumberFormat="1" applyFont="1" applyBorder="1" applyAlignment="1">
      <alignment horizontal="right" vertical="center" wrapText="1"/>
    </xf>
    <xf numFmtId="10" fontId="7" fillId="0" borderId="1" xfId="0" applyNumberFormat="1" applyFont="1" applyBorder="1" applyAlignment="1">
      <alignment horizontal="right" vertical="center" wrapText="1"/>
    </xf>
    <xf numFmtId="0" fontId="31" fillId="0" borderId="0" xfId="3110">
      <alignment vertical="center"/>
    </xf>
    <xf numFmtId="0" fontId="24" fillId="0" borderId="0" xfId="3110" applyFont="1">
      <alignment vertical="center"/>
    </xf>
    <xf numFmtId="0" fontId="16" fillId="0" borderId="0" xfId="311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26" fillId="0" borderId="1" xfId="3110" applyFont="1" applyFill="1" applyBorder="1" applyAlignment="1">
      <alignment horizontal="center" vertical="center"/>
    </xf>
    <xf numFmtId="0" fontId="9" fillId="0" borderId="1" xfId="1002" applyFont="1" applyFill="1" applyBorder="1" applyAlignment="1">
      <alignment horizontal="right" vertical="center" wrapText="1"/>
    </xf>
    <xf numFmtId="0" fontId="27" fillId="0" borderId="1" xfId="3698" applyFont="1" applyFill="1" applyBorder="1" applyAlignment="1">
      <alignment horizontal="left" vertical="center"/>
    </xf>
    <xf numFmtId="193" fontId="27" fillId="0" borderId="1" xfId="3110" applyNumberFormat="1" applyFont="1" applyBorder="1">
      <alignment vertical="center"/>
    </xf>
    <xf numFmtId="0" fontId="31" fillId="0" borderId="0" xfId="3110" applyAlignment="1">
      <alignment horizontal="center" vertical="center"/>
    </xf>
    <xf numFmtId="0" fontId="0" fillId="0" borderId="0" xfId="0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1002" applyFont="1" applyFill="1"/>
    <xf numFmtId="0" fontId="0" fillId="0" borderId="0" xfId="1002" applyFill="1" applyAlignment="1">
      <alignment wrapText="1"/>
    </xf>
    <xf numFmtId="0" fontId="11" fillId="0" borderId="0" xfId="1002" applyFont="1" applyFill="1" applyAlignment="1">
      <alignment horizontal="center" vertical="center"/>
    </xf>
    <xf numFmtId="0" fontId="11" fillId="0" borderId="0" xfId="1002" applyFont="1" applyFill="1" applyAlignment="1">
      <alignment horizontal="center" vertical="center" wrapText="1"/>
    </xf>
    <xf numFmtId="0" fontId="32" fillId="0" borderId="0" xfId="1002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13" fillId="0" borderId="1" xfId="1002" applyFont="1" applyFill="1" applyBorder="1" applyAlignment="1">
      <alignment horizontal="center" vertical="center" wrapText="1"/>
    </xf>
    <xf numFmtId="0" fontId="13" fillId="0" borderId="3" xfId="100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3" fontId="14" fillId="0" borderId="1" xfId="4113" applyNumberFormat="1" applyFont="1" applyFill="1" applyBorder="1" applyAlignment="1" applyProtection="1">
      <alignment vertical="center"/>
    </xf>
    <xf numFmtId="193" fontId="13" fillId="0" borderId="1" xfId="1099" applyNumberFormat="1" applyFont="1" applyFill="1" applyBorder="1" applyAlignment="1">
      <alignment vertical="center" wrapText="1"/>
    </xf>
    <xf numFmtId="10" fontId="13" fillId="0" borderId="1" xfId="0" applyNumberFormat="1" applyFont="1" applyFill="1" applyBorder="1" applyAlignment="1">
      <alignment vertical="center" wrapText="1"/>
    </xf>
    <xf numFmtId="10" fontId="22" fillId="0" borderId="0" xfId="44" applyNumberFormat="1" applyFont="1" applyFill="1" applyAlignment="1">
      <alignment vertical="center"/>
    </xf>
    <xf numFmtId="3" fontId="2" fillId="0" borderId="1" xfId="4113" applyNumberFormat="1" applyFont="1" applyFill="1" applyBorder="1" applyAlignment="1" applyProtection="1">
      <alignment vertical="center"/>
    </xf>
    <xf numFmtId="193" fontId="15" fillId="0" borderId="1" xfId="1099" applyNumberFormat="1" applyFont="1" applyFill="1" applyBorder="1" applyAlignment="1">
      <alignment vertical="center" wrapText="1"/>
    </xf>
    <xf numFmtId="10" fontId="15" fillId="0" borderId="1" xfId="0" applyNumberFormat="1" applyFont="1" applyFill="1" applyBorder="1" applyAlignment="1">
      <alignment vertical="center" wrapText="1"/>
    </xf>
    <xf numFmtId="0" fontId="2" fillId="0" borderId="1" xfId="1099" applyFont="1" applyFill="1" applyBorder="1" applyAlignment="1">
      <alignment vertical="center"/>
    </xf>
    <xf numFmtId="1" fontId="2" fillId="0" borderId="1" xfId="1099" applyNumberFormat="1" applyFont="1" applyFill="1" applyBorder="1" applyAlignment="1" applyProtection="1">
      <alignment vertical="center"/>
      <protection locked="0"/>
    </xf>
    <xf numFmtId="193" fontId="15" fillId="0" borderId="1" xfId="1099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vertical="center"/>
    </xf>
    <xf numFmtId="0" fontId="2" fillId="0" borderId="1" xfId="1099" applyNumberFormat="1" applyFont="1" applyFill="1" applyBorder="1" applyAlignment="1" applyProtection="1">
      <alignment vertical="center"/>
      <protection locked="0"/>
    </xf>
    <xf numFmtId="0" fontId="7" fillId="0" borderId="1" xfId="0" applyNumberFormat="1" applyFont="1" applyFill="1" applyBorder="1" applyAlignment="1" applyProtection="1">
      <alignment horizontal="left" vertical="center"/>
      <protection locked="0"/>
    </xf>
    <xf numFmtId="193" fontId="0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193" fontId="22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 applyProtection="1">
      <alignment vertical="center"/>
      <protection locked="0"/>
    </xf>
    <xf numFmtId="193" fontId="0" fillId="0" borderId="1" xfId="0" applyNumberFormat="1" applyFont="1" applyFill="1" applyBorder="1" applyAlignment="1">
      <alignment vertical="center" wrapText="1"/>
    </xf>
    <xf numFmtId="0" fontId="13" fillId="0" borderId="1" xfId="1099" applyFont="1" applyFill="1" applyBorder="1" applyAlignment="1">
      <alignment horizontal="center" vertical="center"/>
    </xf>
    <xf numFmtId="193" fontId="22" fillId="0" borderId="1" xfId="0" applyNumberFormat="1" applyFont="1" applyFill="1" applyBorder="1" applyAlignment="1">
      <alignment vertical="center" wrapText="1"/>
    </xf>
    <xf numFmtId="10" fontId="15" fillId="0" borderId="1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22" fillId="0" borderId="0" xfId="0" applyFont="1" applyFill="1" applyAlignment="1">
      <alignment vertical="center"/>
    </xf>
    <xf numFmtId="10" fontId="22" fillId="0" borderId="0" xfId="44" applyNumberFormat="1" applyFont="1" applyFill="1" applyAlignment="1">
      <alignment vertical="center"/>
    </xf>
    <xf numFmtId="1" fontId="13" fillId="0" borderId="1" xfId="1099" applyNumberFormat="1" applyFont="1" applyFill="1" applyBorder="1" applyAlignment="1" applyProtection="1">
      <alignment vertical="center"/>
      <protection locked="0"/>
    </xf>
    <xf numFmtId="1" fontId="15" fillId="0" borderId="1" xfId="1099" applyNumberFormat="1" applyFont="1" applyFill="1" applyBorder="1" applyAlignment="1" applyProtection="1">
      <alignment horizontal="left" vertical="center"/>
      <protection locked="0"/>
    </xf>
    <xf numFmtId="193" fontId="0" fillId="0" borderId="1" xfId="0" applyNumberFormat="1" applyFill="1" applyBorder="1" applyAlignment="1">
      <alignment vertical="center" wrapText="1"/>
    </xf>
    <xf numFmtId="1" fontId="15" fillId="0" borderId="1" xfId="1099" applyNumberFormat="1" applyFont="1" applyFill="1" applyBorder="1" applyAlignment="1" applyProtection="1">
      <alignment vertical="center"/>
      <protection locked="0"/>
    </xf>
    <xf numFmtId="0" fontId="15" fillId="0" borderId="1" xfId="0" applyFont="1" applyFill="1" applyBorder="1" applyAlignment="1">
      <alignment vertical="center"/>
    </xf>
    <xf numFmtId="0" fontId="15" fillId="0" borderId="1" xfId="1099" applyFont="1" applyFill="1" applyBorder="1" applyAlignment="1">
      <alignment wrapText="1"/>
    </xf>
    <xf numFmtId="0" fontId="15" fillId="0" borderId="1" xfId="1099" applyNumberFormat="1" applyFont="1" applyFill="1" applyBorder="1" applyAlignment="1" applyProtection="1">
      <alignment vertical="center"/>
      <protection locked="0"/>
    </xf>
    <xf numFmtId="0" fontId="15" fillId="0" borderId="1" xfId="1099" applyFont="1" applyFill="1" applyBorder="1"/>
    <xf numFmtId="0" fontId="10" fillId="0" borderId="0" xfId="0" applyFont="1" applyFill="1" applyAlignment="1">
      <alignment horizontal="left" vertical="center" wrapText="1"/>
    </xf>
    <xf numFmtId="0" fontId="0" fillId="0" borderId="0" xfId="1002" applyFont="1"/>
    <xf numFmtId="0" fontId="0" fillId="0" borderId="0" xfId="1002"/>
    <xf numFmtId="0" fontId="11" fillId="0" borderId="0" xfId="1002" applyFont="1" applyFill="1" applyAlignment="1">
      <alignment horizontal="center" vertical="center"/>
    </xf>
    <xf numFmtId="0" fontId="32" fillId="0" borderId="0" xfId="1002" applyFont="1" applyFill="1" applyAlignment="1">
      <alignment vertical="center"/>
    </xf>
    <xf numFmtId="0" fontId="9" fillId="0" borderId="3" xfId="1002" applyFont="1" applyFill="1" applyBorder="1" applyAlignment="1">
      <alignment horizontal="center" vertical="center" wrapText="1"/>
    </xf>
    <xf numFmtId="0" fontId="26" fillId="0" borderId="3" xfId="2429" applyFont="1" applyBorder="1">
      <alignment vertical="center"/>
    </xf>
    <xf numFmtId="0" fontId="7" fillId="0" borderId="1" xfId="100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7" fillId="0" borderId="3" xfId="2429" applyFont="1" applyBorder="1">
      <alignment vertical="center"/>
    </xf>
    <xf numFmtId="0" fontId="33" fillId="0" borderId="3" xfId="1002" applyFont="1" applyFill="1" applyBorder="1" applyAlignment="1">
      <alignment horizontal="center" vertical="center"/>
    </xf>
    <xf numFmtId="1" fontId="9" fillId="0" borderId="3" xfId="1002" applyNumberFormat="1" applyFont="1" applyFill="1" applyBorder="1" applyAlignment="1" applyProtection="1">
      <alignment vertical="center"/>
      <protection locked="0"/>
    </xf>
    <xf numFmtId="1" fontId="7" fillId="0" borderId="3" xfId="1002" applyNumberFormat="1" applyFont="1" applyFill="1" applyBorder="1" applyAlignment="1" applyProtection="1">
      <alignment horizontal="left" vertical="center"/>
      <protection locked="0"/>
    </xf>
    <xf numFmtId="1" fontId="7" fillId="0" borderId="3" xfId="1002" applyNumberFormat="1" applyFont="1" applyFill="1" applyBorder="1" applyAlignment="1" applyProtection="1">
      <alignment horizontal="left" vertical="center" indent="1"/>
      <protection locked="0"/>
    </xf>
    <xf numFmtId="0" fontId="7" fillId="0" borderId="3" xfId="1002" applyFont="1" applyFill="1" applyBorder="1" applyAlignment="1">
      <alignment horizontal="left" vertical="center"/>
    </xf>
    <xf numFmtId="1" fontId="7" fillId="0" borderId="3" xfId="1002" applyNumberFormat="1" applyFont="1" applyFill="1" applyBorder="1" applyAlignment="1" applyProtection="1">
      <alignment vertical="center"/>
      <protection locked="0"/>
    </xf>
    <xf numFmtId="0" fontId="7" fillId="0" borderId="3" xfId="1002" applyFont="1" applyBorder="1" applyAlignment="1"/>
    <xf numFmtId="0" fontId="0" fillId="0" borderId="0" xfId="1002" applyFont="1" applyFill="1"/>
    <xf numFmtId="10" fontId="0" fillId="0" borderId="0" xfId="0" applyNumberFormat="1" applyAlignment="1">
      <alignment vertical="center"/>
    </xf>
    <xf numFmtId="0" fontId="0" fillId="0" borderId="0" xfId="1002" applyAlignment="1">
      <alignment horizontal="center" vertical="center"/>
    </xf>
    <xf numFmtId="10" fontId="11" fillId="0" borderId="0" xfId="1002" applyNumberFormat="1" applyFont="1" applyFill="1" applyAlignment="1">
      <alignment horizontal="center" vertical="center"/>
    </xf>
    <xf numFmtId="10" fontId="12" fillId="0" borderId="0" xfId="0" applyNumberFormat="1" applyFont="1" applyAlignment="1">
      <alignment horizontal="right" vertical="center"/>
    </xf>
    <xf numFmtId="193" fontId="15" fillId="0" borderId="1" xfId="1099" applyNumberFormat="1" applyFont="1" applyFill="1" applyBorder="1" applyAlignment="1">
      <alignment horizontal="center" vertical="center" wrapText="1"/>
    </xf>
    <xf numFmtId="193" fontId="15" fillId="0" borderId="1" xfId="1099" applyNumberFormat="1" applyFont="1" applyFill="1" applyBorder="1" applyAlignment="1">
      <alignment horizontal="center" vertical="center"/>
    </xf>
    <xf numFmtId="0" fontId="13" fillId="0" borderId="1" xfId="1099" applyFont="1" applyFill="1" applyBorder="1" applyAlignment="1">
      <alignment horizontal="center" vertical="center"/>
    </xf>
    <xf numFmtId="1" fontId="13" fillId="0" borderId="1" xfId="1099" applyNumberFormat="1" applyFont="1" applyFill="1" applyBorder="1" applyAlignment="1" applyProtection="1">
      <alignment vertical="center"/>
      <protection locked="0"/>
    </xf>
    <xf numFmtId="1" fontId="15" fillId="0" borderId="1" xfId="1099" applyNumberFormat="1" applyFont="1" applyFill="1" applyBorder="1" applyAlignment="1" applyProtection="1">
      <alignment horizontal="left" vertical="center"/>
      <protection locked="0"/>
    </xf>
    <xf numFmtId="0" fontId="15" fillId="0" borderId="1" xfId="1099" applyFont="1" applyFill="1" applyBorder="1" applyAlignment="1">
      <alignment horizontal="center" vertical="center"/>
    </xf>
    <xf numFmtId="0" fontId="15" fillId="0" borderId="1" xfId="1099" applyFont="1" applyFill="1" applyBorder="1" applyAlignment="1">
      <alignment horizontal="center"/>
    </xf>
    <xf numFmtId="1" fontId="15" fillId="0" borderId="1" xfId="1099" applyNumberFormat="1" applyFont="1" applyFill="1" applyBorder="1" applyAlignment="1" applyProtection="1">
      <alignment vertical="center"/>
      <protection locked="0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1" fontId="15" fillId="2" borderId="1" xfId="1099" applyNumberFormat="1" applyFont="1" applyFill="1" applyBorder="1" applyAlignment="1" applyProtection="1">
      <alignment horizontal="left" vertical="center"/>
      <protection locked="0"/>
    </xf>
    <xf numFmtId="0" fontId="15" fillId="2" borderId="1" xfId="1099" applyNumberFormat="1" applyFont="1" applyFill="1" applyBorder="1" applyAlignment="1" applyProtection="1">
      <alignment vertical="center"/>
      <protection locked="0"/>
    </xf>
    <xf numFmtId="0" fontId="15" fillId="0" borderId="1" xfId="1099" applyNumberFormat="1" applyFont="1" applyFill="1" applyBorder="1" applyAlignment="1" applyProtection="1">
      <alignment vertical="center"/>
      <protection locked="0"/>
    </xf>
    <xf numFmtId="10" fontId="9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34" fillId="0" borderId="3" xfId="1002" applyFont="1" applyFill="1" applyBorder="1" applyAlignment="1">
      <alignment horizontal="center" vertical="center"/>
    </xf>
    <xf numFmtId="0" fontId="32" fillId="0" borderId="0" xfId="4206" applyFont="1" applyAlignment="1">
      <alignment vertical="top"/>
    </xf>
    <xf numFmtId="0" fontId="35" fillId="0" borderId="0" xfId="4206" applyFont="1">
      <alignment vertical="center"/>
    </xf>
    <xf numFmtId="0" fontId="0" fillId="0" borderId="0" xfId="4206" applyFont="1" applyFill="1">
      <alignment vertical="center"/>
    </xf>
    <xf numFmtId="0" fontId="0" fillId="0" borderId="0" xfId="4206" applyFont="1" applyAlignment="1">
      <alignment horizontal="center" vertical="center"/>
    </xf>
    <xf numFmtId="0" fontId="0" fillId="0" borderId="0" xfId="4206" applyFont="1">
      <alignment vertical="center"/>
    </xf>
    <xf numFmtId="0" fontId="0" fillId="0" borderId="0" xfId="4206" applyFont="1" applyAlignment="1">
      <alignment horizontal="left" vertical="center"/>
    </xf>
    <xf numFmtId="0" fontId="36" fillId="0" borderId="0" xfId="4206" applyFont="1" applyAlignment="1">
      <alignment horizontal="center" vertical="top"/>
    </xf>
    <xf numFmtId="0" fontId="22" fillId="0" borderId="0" xfId="4206" applyFont="1" applyAlignment="1">
      <alignment horizontal="center" vertical="center"/>
    </xf>
    <xf numFmtId="0" fontId="37" fillId="0" borderId="1" xfId="4206" applyFont="1" applyFill="1" applyBorder="1" applyAlignment="1">
      <alignment horizontal="left" vertical="center"/>
    </xf>
    <xf numFmtId="0" fontId="37" fillId="0" borderId="1" xfId="4206" applyFont="1" applyBorder="1" applyAlignment="1">
      <alignment horizontal="center" vertical="center"/>
    </xf>
    <xf numFmtId="0" fontId="38" fillId="0" borderId="1" xfId="4206" applyFont="1" applyFill="1" applyBorder="1" applyAlignment="1">
      <alignment horizontal="center" vertical="center"/>
    </xf>
    <xf numFmtId="0" fontId="38" fillId="0" borderId="1" xfId="4206" applyFont="1" applyFill="1" applyBorder="1">
      <alignment vertical="center"/>
    </xf>
    <xf numFmtId="0" fontId="0" fillId="0" borderId="1" xfId="4206" applyFont="1" applyBorder="1" applyAlignment="1">
      <alignment horizontal="center" vertical="center"/>
    </xf>
    <xf numFmtId="0" fontId="39" fillId="0" borderId="1" xfId="4206" applyFont="1" applyFill="1" applyBorder="1">
      <alignment vertical="center"/>
    </xf>
    <xf numFmtId="0" fontId="0" fillId="0" borderId="1" xfId="4206" applyFont="1" applyFill="1" applyBorder="1" applyAlignment="1">
      <alignment horizontal="center" vertical="center"/>
    </xf>
    <xf numFmtId="0" fontId="40" fillId="0" borderId="0" xfId="4206" applyFont="1" applyFill="1">
      <alignment vertical="center"/>
    </xf>
  </cellXfs>
  <cellStyles count="5003">
    <cellStyle name="常规" xfId="0" builtinId="0"/>
    <cellStyle name="货币[0]" xfId="1" builtinId="7"/>
    <cellStyle name="20% - 强调文字颜色 3" xfId="2" builtinId="38"/>
    <cellStyle name="20% - 强调文字颜色 6 3 2 2_2015财政决算公开" xfId="3"/>
    <cellStyle name="?鹎%U龡&amp;H齲_x0001_C铣_x0014__x0007__x0001__x0001_ 2 2 3 4_2015财政决算公开" xfId="4"/>
    <cellStyle name="强调文字颜色 5 4 2 2 2" xfId="5"/>
    <cellStyle name="常规 2 2 2 5 3 2" xfId="6"/>
    <cellStyle name="强调文字颜色 2 3 2" xfId="7"/>
    <cellStyle name="输入" xfId="8" builtinId="20"/>
    <cellStyle name="?鹎%U龡&amp;H齲_x0001_C铣_x0014__x0007__x0001__x0001_ 2 2 2 2 3_2015财政决算公开" xfId="9"/>
    <cellStyle name="常规 39" xfId="10"/>
    <cellStyle name="常规 44" xfId="11"/>
    <cellStyle name="货币" xfId="12" builtinId="4"/>
    <cellStyle name="常规 15 4 2" xfId="13"/>
    <cellStyle name="常规 3 4 3" xfId="14"/>
    <cellStyle name="40% - 强调文字颜色 2 2 3 2 2" xfId="15"/>
    <cellStyle name="千位分隔[0]" xfId="16" builtinId="6"/>
    <cellStyle name="?鹎%U龡&amp;H齲_x0001_C铣_x0014__x0007__x0001__x0001_ 2 2 3 2 2" xfId="17"/>
    <cellStyle name="60% - 强调文字颜色 1 3 5" xfId="18"/>
    <cellStyle name="?鹎%U龡&amp;H齲_x0001_C铣_x0014__x0007__x0001__x0001_ 3" xfId="19"/>
    <cellStyle name="?鹎%U龡&amp;H齲_x0001_C铣_x0014__x0007__x0001__x0001_ 3 3 3 2" xfId="20"/>
    <cellStyle name="?鹎%U龡&amp;H齲_x0001_C铣_x0014__x0007__x0001__x0001_ 4 3 4" xfId="21"/>
    <cellStyle name="标题 5 6" xfId="22"/>
    <cellStyle name="常规 26 2" xfId="23"/>
    <cellStyle name="常规 31 2" xfId="24"/>
    <cellStyle name="40% - 强调文字颜色 3 3 3 2" xfId="25"/>
    <cellStyle name="40% - 强调文字颜色 3" xfId="26" builtinId="39"/>
    <cellStyle name="40% - 强调文字颜色 2 5 2 2" xfId="27"/>
    <cellStyle name="?鹎%U龡&amp;H齲_x0001_C铣_x0014__x0007__x0001__x0001_ 3 2 2 6_2015财政决算公开" xfId="28"/>
    <cellStyle name="差" xfId="29" builtinId="27"/>
    <cellStyle name="?鹎%U龡&amp;H齲_x0001_C铣_x0014__x0007__x0001__x0001_ 2 5 2 2" xfId="30"/>
    <cellStyle name="20% - 强调文字颜色 2 2 3_2015财政决算公开" xfId="31"/>
    <cellStyle name="常规 7 3" xfId="32"/>
    <cellStyle name="20% - 强调文字颜色 3 6 2 2" xfId="33"/>
    <cellStyle name="千位分隔" xfId="34" builtinId="3"/>
    <cellStyle name="常规 12 2 3" xfId="35"/>
    <cellStyle name="?鹎%U龡&amp;H齲_x0001_C铣_x0014__x0007__x0001__x0001_ 2 3 5 3" xfId="36"/>
    <cellStyle name="60% - 强调文字颜色 3" xfId="37" builtinId="40"/>
    <cellStyle name="?鹎%U龡&amp;H齲_x0001_C铣_x0014__x0007__x0001__x0001_ 2 2 3 4 2" xfId="38"/>
    <cellStyle name="千位分隔 4 6" xfId="39"/>
    <cellStyle name="20% - 强调文字颜色 6 3 2 2 2" xfId="40"/>
    <cellStyle name="超链接" xfId="41" builtinId="8"/>
    <cellStyle name="?鹎%U龡&amp;H齲_x0001_C铣_x0014__x0007__x0001__x0001_ 2 2 2 5 2" xfId="42"/>
    <cellStyle name="40% - 强调文字颜色 1 6_2015财政决算公开" xfId="43"/>
    <cellStyle name="百分比" xfId="44" builtinId="5"/>
    <cellStyle name="强调文字颜色 3 2 3 2" xfId="45"/>
    <cellStyle name="?鹎%U龡&amp;H齲_x0001_C铣_x0014__x0007__x0001__x0001_ 2 3 3 4" xfId="46"/>
    <cellStyle name="已访问的超链接" xfId="47" builtinId="9"/>
    <cellStyle name="适中 2 4 2" xfId="48"/>
    <cellStyle name="20% - 强调文字颜色 6 4 2 2" xfId="49"/>
    <cellStyle name="强调文字颜色 3 3 2 3 2" xfId="50"/>
    <cellStyle name="?鹎%U龡&amp;H齲_x0001_C铣_x0014__x0007__x0001__x0001_ 2 4 2 5 2" xfId="51"/>
    <cellStyle name="注释" xfId="52" builtinId="10"/>
    <cellStyle name="60% - 强调文字颜色 2 3" xfId="53"/>
    <cellStyle name="?鹎%U龡&amp;H齲_x0001_C铣_x0014__x0007__x0001__x0001_ 3 2 5_2015财政决算公开" xfId="54"/>
    <cellStyle name="?鹎%U龡&amp;H齲_x0001_C铣_x0014__x0007__x0001__x0001_ 3 2 2 3_2015财政决算公开" xfId="55"/>
    <cellStyle name="常规 12 2 2" xfId="56"/>
    <cellStyle name="好 4 2 2 2" xfId="57"/>
    <cellStyle name="?鹎%U龡&amp;H齲_x0001_C铣_x0014__x0007__x0001__x0001_ 2 3 5 2" xfId="58"/>
    <cellStyle name="60% - 强调文字颜色 2" xfId="59" builtinId="36"/>
    <cellStyle name="标题 4" xfId="60" builtinId="19"/>
    <cellStyle name="?鹎%U龡&amp;H齲_x0001_C铣_x0014__x0007__x0001__x0001_ 2 3 2 3 2" xfId="61"/>
    <cellStyle name="货币[0] 3" xfId="62"/>
    <cellStyle name="?鹎%U龡&amp;H齲_x0001_C铣_x0014__x0007__x0001__x0001_ 2 2 4 2 2" xfId="63"/>
    <cellStyle name="60% - 强调文字颜色 2 3 5" xfId="64"/>
    <cellStyle name="警告文本" xfId="65" builtinId="11"/>
    <cellStyle name="常规 4 2 2 3" xfId="66"/>
    <cellStyle name="常规 4 4 3" xfId="67"/>
    <cellStyle name="常规 6 5" xfId="68"/>
    <cellStyle name="?鹎%U龡&amp;H齲_x0001_C铣_x0014__x0007__x0001__x0001_ 3 10" xfId="69"/>
    <cellStyle name="?鹎%U龡&amp;H齲_x0001_C铣_x0014__x0007__x0001__x0001_ 3 4 4 5" xfId="70"/>
    <cellStyle name="?鹎%U龡&amp;H齲_x0001_C铣_x0014__x0007__x0001__x0001_ 3 2 2 2 2 5" xfId="71"/>
    <cellStyle name="标题" xfId="72" builtinId="15"/>
    <cellStyle name="注释 3 3 3" xfId="73"/>
    <cellStyle name="常规 13 2 3 2" xfId="74"/>
    <cellStyle name="?鹎%U龡&amp;H齲_x0001_C铣_x0014__x0007__x0001__x0001_ 2 4 5 3 2" xfId="75"/>
    <cellStyle name="解释性文本" xfId="76" builtinId="53"/>
    <cellStyle name="?鹎%U龡&amp;H齲_x0001_C铣_x0014__x0007__x0001__x0001_ 2 3 6 5" xfId="77"/>
    <cellStyle name="标题 1 5 2" xfId="78"/>
    <cellStyle name="标题 1" xfId="79" builtinId="16"/>
    <cellStyle name="标题 2" xfId="80" builtinId="17"/>
    <cellStyle name="60% - 强调文字颜色 1" xfId="81" builtinId="32"/>
    <cellStyle name="?鹎%U龡&amp;H齲_x0001_C铣_x0014__x0007__x0001__x0001_ 5_2015财政决算公开" xfId="82"/>
    <cellStyle name="标题 3" xfId="83" builtinId="18"/>
    <cellStyle name="货币[0] 2" xfId="84"/>
    <cellStyle name="常规 12 2 4" xfId="85"/>
    <cellStyle name="强调文字颜色 3 2 5 2" xfId="86"/>
    <cellStyle name="千位分隔 3 2 2 2 2" xfId="87"/>
    <cellStyle name="?鹎%U龡&amp;H齲_x0001_C铣_x0014__x0007__x0001__x0001_ 2 3 5 4" xfId="88"/>
    <cellStyle name="60% - 强调文字颜色 4" xfId="89" builtinId="44"/>
    <cellStyle name="?鹎%U龡&amp;H齲_x0001_C铣_x0014__x0007__x0001__x0001_ 2 2 2 2 3 3" xfId="90"/>
    <cellStyle name="?鹎%U龡&amp;H齲_x0001_C铣_x0014__x0007__x0001__x0001_ 3 2 4 5" xfId="91"/>
    <cellStyle name="40% - 强调文字颜色 6 3 3_2015财政决算公开" xfId="92"/>
    <cellStyle name="?鹎%U龡&amp;H齲_x0001_C铣_x0014__x0007__x0001__x0001_ 3 4 7" xfId="93"/>
    <cellStyle name="?鹎%U龡&amp;H齲_x0001_C铣_x0014__x0007__x0001__x0001_ 3 2 2 2 5" xfId="94"/>
    <cellStyle name="输出" xfId="95" builtinId="21"/>
    <cellStyle name="强调文字颜色 2 2 3 3 2" xfId="96"/>
    <cellStyle name="20% - 强调文字颜色 2 4 2" xfId="97"/>
    <cellStyle name="计算" xfId="98" builtinId="22"/>
    <cellStyle name="常规 5 6 3 2" xfId="99"/>
    <cellStyle name="计算 2 3 3" xfId="100"/>
    <cellStyle name="检查单元格" xfId="101" builtinId="23"/>
    <cellStyle name="?鹎%U龡&amp;H齲_x0001_C铣_x0014__x0007__x0001__x0001_ 2 4 8" xfId="102"/>
    <cellStyle name="常规 13 5" xfId="103"/>
    <cellStyle name="20% - 强调文字颜色 6" xfId="104" builtinId="50"/>
    <cellStyle name="标题 5 3 4" xfId="105"/>
    <cellStyle name="强调文字颜色 2" xfId="106" builtinId="33"/>
    <cellStyle name="40% - 强调文字颜色 4 2 3 3" xfId="107"/>
    <cellStyle name="常规 2 2 2 5" xfId="108"/>
    <cellStyle name="链接单元格" xfId="109" builtinId="24"/>
    <cellStyle name="20% - 强调文字颜色 6 3 5" xfId="110"/>
    <cellStyle name="20% - 强调文字颜色 4 5 2 3" xfId="111"/>
    <cellStyle name="20% - 强调文字颜色 1 2 2 2_2015财政决算公开" xfId="112"/>
    <cellStyle name="汇总" xfId="113" builtinId="25"/>
    <cellStyle name="?鹎%U龡&amp;H齲_x0001_C铣_x0014__x0007__x0001__x0001_ 2 5 3" xfId="114"/>
    <cellStyle name="好" xfId="115" builtinId="26"/>
    <cellStyle name="差 2 3 2" xfId="116"/>
    <cellStyle name="差_F00DC810C49E00C2E0430A3413167AE0" xfId="117"/>
    <cellStyle name="?鹎%U龡&amp;H齲_x0001_C铣_x0014__x0007__x0001__x0001_ 2 4 2 2" xfId="118"/>
    <cellStyle name="适中" xfId="119" builtinId="28"/>
    <cellStyle name="20% - 强调文字颜色 5" xfId="120" builtinId="46"/>
    <cellStyle name="标题 5 3 3" xfId="121"/>
    <cellStyle name="强调文字颜色 1" xfId="122" builtinId="29"/>
    <cellStyle name="40% - 强调文字颜色 4 2 3 2" xfId="123"/>
    <cellStyle name="常规 2 2 2 4" xfId="124"/>
    <cellStyle name="注释 2 3 3" xfId="125"/>
    <cellStyle name="常规 2 3 2 2 5" xfId="126"/>
    <cellStyle name="?鹎%U龡&amp;H齲_x0001_C铣_x0014__x0007__x0001__x0001_ 2 4 4 3 2" xfId="127"/>
    <cellStyle name="20% - 强调文字颜色 1" xfId="128" builtinId="30"/>
    <cellStyle name="百分比 3 5 2" xfId="129"/>
    <cellStyle name="?鹎%U龡&amp;H齲_x0001_C铣_x0014__x0007__x0001__x0001_ 2 4 9 2" xfId="130"/>
    <cellStyle name="40% - 强调文字颜色 1" xfId="131" builtinId="31"/>
    <cellStyle name="?鹎%U龡&amp;H齲_x0001_C铣_x0014__x0007__x0001__x0001_ 3 4 7 2" xfId="132"/>
    <cellStyle name="?鹎%U龡&amp;H齲_x0001_C铣_x0014__x0007__x0001__x0001_ 3 2 2 2 5 2" xfId="133"/>
    <cellStyle name="?鹎%U龡&amp;H齲_x0001_C铣_x0014__x0007__x0001__x0001_ 2 2 2 2 3 3 2" xfId="134"/>
    <cellStyle name="20% - 强调文字颜色 2" xfId="135" builtinId="34"/>
    <cellStyle name="输入 2 2 2 3" xfId="136"/>
    <cellStyle name="?鹎%U龡&amp;H齲_x0001_C铣_x0014__x0007__x0001__x0001_ 2" xfId="137"/>
    <cellStyle name="?鹎%U龡&amp;H齲_x0001_C铣_x0014__x0007__x0001__x0001_ 4 3 3" xfId="138"/>
    <cellStyle name="标题 5 5" xfId="139"/>
    <cellStyle name="40% - 强调文字颜色 2" xfId="140" builtinId="35"/>
    <cellStyle name="?鹎%U龡&amp;H齲_x0001_C铣_x0014__x0007__x0001__x0001_ 2 3 2_2015财政决算公开" xfId="141"/>
    <cellStyle name="?鹎%U龡&amp;H齲_x0001_C铣_x0014__x0007__x0001__x0001_ 2 2 3 2 2 2" xfId="142"/>
    <cellStyle name="千位分隔 2 2 4 2" xfId="143"/>
    <cellStyle name="强调文字颜色 3" xfId="144" builtinId="37"/>
    <cellStyle name="40% - 强调文字颜色 4 2 3 4" xfId="145"/>
    <cellStyle name="常规 2 2 2 6" xfId="146"/>
    <cellStyle name="千位分隔 2 2 4 3" xfId="147"/>
    <cellStyle name="强调文字颜色 4" xfId="148" builtinId="41"/>
    <cellStyle name="20% - 强调文字颜色 5 5 2 2 2" xfId="149"/>
    <cellStyle name="40% - 强调文字颜色 4 2 3 5" xfId="150"/>
    <cellStyle name="常规 2 2 2 7" xfId="151"/>
    <cellStyle name="20% - 强调文字颜色 4" xfId="152" builtinId="42"/>
    <cellStyle name="标题 5 3 2" xfId="153"/>
    <cellStyle name="40% - 强调文字颜色 4" xfId="154" builtinId="43"/>
    <cellStyle name="40% - 强调文字颜色 3 3 3 3" xfId="155"/>
    <cellStyle name="常规 26 3" xfId="156"/>
    <cellStyle name="?鹎%U龡&amp;H齲_x0001_C铣_x0014__x0007__x0001__x0001_ 3 4 4 2 2" xfId="157"/>
    <cellStyle name="60% - 强调文字颜色 3 3 2 2 3" xfId="158"/>
    <cellStyle name="?鹎%U龡&amp;H齲_x0001_C铣_x0014__x0007__x0001__x0001_ 3 2 2 2 2 2 2" xfId="159"/>
    <cellStyle name="?鹎%U龡&amp;H齲_x0001_C铣_x0014__x0007__x0001__x0001_ 2 2 3 6 2" xfId="160"/>
    <cellStyle name="千位分隔 2 2 4 4" xfId="161"/>
    <cellStyle name="强调文字颜色 5" xfId="162" builtinId="45"/>
    <cellStyle name="百分比 3 2 3 2" xfId="163"/>
    <cellStyle name="常规 2 2 2 8" xfId="164"/>
    <cellStyle name="60% - 强调文字颜色 6 5 2" xfId="165"/>
    <cellStyle name="?鹎%U龡&amp;H齲_x0001_C铣_x0014__x0007__x0001__x0001_ 2 2 2 3 2 2" xfId="166"/>
    <cellStyle name="20% - 着色 2" xfId="167"/>
    <cellStyle name="计算 4" xfId="168"/>
    <cellStyle name="40% - 强调文字颜色 5" xfId="169" builtinId="47"/>
    <cellStyle name="注释 3 2 3" xfId="170"/>
    <cellStyle name="40% - 强调文字颜色 6 6 3" xfId="171"/>
    <cellStyle name="常规 13 2 2 2" xfId="172"/>
    <cellStyle name="?鹎%U龡&amp;H齲_x0001_C铣_x0014__x0007__x0001__x0001_ 2 4 5 2 2" xfId="173"/>
    <cellStyle name="60% - 强调文字颜色 4 2 4 3" xfId="174"/>
    <cellStyle name="60% - 强调文字颜色 5" xfId="175" builtinId="48"/>
    <cellStyle name="适中 3 2 2 2 2" xfId="176"/>
    <cellStyle name="60% - 着色 6 2" xfId="177"/>
    <cellStyle name="20% - 强调文字颜色 1 2_2015财政决算公开" xfId="178"/>
    <cellStyle name="千位分隔 2 2 4 5" xfId="179"/>
    <cellStyle name="强调文字颜色 6" xfId="180" builtinId="49"/>
    <cellStyle name="常规 2 2 2 9" xfId="181"/>
    <cellStyle name="60% - 强调文字颜色 6 5 3" xfId="182"/>
    <cellStyle name="20% - 强调文字颜色 2 2 4_2015财政决算公开" xfId="183"/>
    <cellStyle name="常规 3 2 6 2" xfId="184"/>
    <cellStyle name="强调文字颜色 2 2 4 2 2" xfId="185"/>
    <cellStyle name="20% - 强调文字颜色 3 3 2" xfId="186"/>
    <cellStyle name="40% - 强调文字颜色 6" xfId="187" builtinId="51"/>
    <cellStyle name="?鹎%U龡&amp;H齲_x0001_C铣_x0014__x0007__x0001__x0001_ 3 2 5 4 2" xfId="188"/>
    <cellStyle name="?鹎%U龡&amp;H齲_x0001_C铣_x0014__x0007__x0001__x0001_ 3 2 2 3 4 2" xfId="189"/>
    <cellStyle name="常规 48 3" xfId="190"/>
    <cellStyle name="?鹎%U龡&amp;H齲_x0001_C铣_x0014__x0007__x0001__x0001_ 2 2 2 2 4 2 2" xfId="191"/>
    <cellStyle name="常规 7 2 2 2 2" xfId="192"/>
    <cellStyle name="60% - 强调文字颜色 6" xfId="193" builtinId="52"/>
    <cellStyle name="?鹎%U龡&amp;H齲_x0001_C铣_x0014__x0007__x0001__x0001_ 3 2 3 5" xfId="194"/>
    <cellStyle name="货币 2 4 4 2" xfId="195"/>
    <cellStyle name="?鹎%U龡&amp;H齲_x0001_C铣_x0014__x0007__x0001__x0001_ 3 3 7" xfId="196"/>
    <cellStyle name="?鹎%U龡&amp;H齲_x0001_C铣_x0014__x0007__x0001__x0001_ 2 2 2 2 2 3" xfId="197"/>
    <cellStyle name="20% - 强调文字颜色 4 3 2_2015财政决算公开" xfId="198"/>
    <cellStyle name="?鹎%U龡&amp;H齲_x0001_C铣_x0014__x0007__x0001__x0001_ 3 2 3 5 2" xfId="199"/>
    <cellStyle name="?鹎%U龡&amp;H齲_x0001_C铣_x0014__x0007__x0001__x0001_ 2 2 2 3_2015财政决算公开" xfId="200"/>
    <cellStyle name="?鹎%U龡&amp;H齲_x0001_C铣_x0014__x0007__x0001__x0001_ 3 3 7 2" xfId="201"/>
    <cellStyle name="?鹎%U龡&amp;H齲_x0001_C铣_x0014__x0007__x0001__x0001_ 2 2 2 2 2 3 2" xfId="202"/>
    <cellStyle name="?鹎%U龡&amp;H齲_x0001_C铣_x0014__x0007__x0001__x0001_ 2 2 8" xfId="203"/>
    <cellStyle name="链接单元格 3 2 3" xfId="204"/>
    <cellStyle name="常规 11 5" xfId="205"/>
    <cellStyle name="货币 2 3 3 3" xfId="206"/>
    <cellStyle name="标题 5 3 2_2015财政决算公开" xfId="207"/>
    <cellStyle name="?鹎%U龡&amp;H齲_x0001_C铣_x0014__x0007__x0001__x0001_ 2 2" xfId="208"/>
    <cellStyle name="?鹎%U龡&amp;H齲_x0001_C铣_x0014__x0007__x0001__x0001_ 4 3 3 2" xfId="209"/>
    <cellStyle name="标题 5 5 2" xfId="210"/>
    <cellStyle name="20% - 强调文字颜色 1 9" xfId="211"/>
    <cellStyle name="20% - 强调文字颜色 2 2 2 2 2" xfId="212"/>
    <cellStyle name="?鹎%U龡&amp;H齲_x0001_C铣_x0014__x0007__x0001__x0001_ 3 2 2 4 5" xfId="213"/>
    <cellStyle name="?鹎%U龡&amp;H齲_x0001_C铣_x0014__x0007__x0001__x0001_ 2 4 2 3 3 2" xfId="214"/>
    <cellStyle name="?鹎%U龡&amp;H齲_x0001_C铣_x0014__x0007__x0001__x0001_ 3 2 7 2 2" xfId="215"/>
    <cellStyle name="常规 2 2 2 2 4 3" xfId="216"/>
    <cellStyle name="20% - 强调文字颜色 2 6 2" xfId="217"/>
    <cellStyle name="?鹎%U龡&amp;H齲_x0001_C铣_x0014__x0007__x0001__x0001_ 3 2 2 5 2 2" xfId="218"/>
    <cellStyle name="常规 2 4 2 2 5" xfId="219"/>
    <cellStyle name="?鹎%U龡&amp;H齲_x0001_C铣_x0014__x0007__x0001__x0001_ 2 2 11 2" xfId="220"/>
    <cellStyle name="?鹎%U龡&amp;H齲_x0001_C铣_x0014__x0007__x0001__x0001_ 2 2 8 2" xfId="221"/>
    <cellStyle name="解释性文本 3 3" xfId="222"/>
    <cellStyle name="货币 2 3 3 3 2" xfId="223"/>
    <cellStyle name="强调文字颜色 3 2 2 2 3" xfId="224"/>
    <cellStyle name="?鹎%U龡&amp;H齲_x0001_C铣_x0014__x0007__x0001__x0001_ 2 3 2 4 3" xfId="225"/>
    <cellStyle name="20% - 强调文字颜色 1 2 3 2" xfId="226"/>
    <cellStyle name="?鹎%U龡&amp;H齲_x0001_C铣_x0014__x0007__x0001__x0001_ 2 2 2" xfId="227"/>
    <cellStyle name="?鹎%U龡&amp;H齲_x0001_C铣_x0014__x0007__x0001__x0001_ 2 3 2 4 3 2" xfId="228"/>
    <cellStyle name="?鹎%U龡&amp;H齲_x0001_C铣_x0014__x0007__x0001__x0001_ 2 2 3 4 5" xfId="229"/>
    <cellStyle name="常规 8 4 3" xfId="230"/>
    <cellStyle name="20% - 强调文字颜色 1 2 3 2 2" xfId="231"/>
    <cellStyle name="?鹎%U龡&amp;H齲_x0001_C铣_x0014__x0007__x0001__x0001_ 2 2 2 2" xfId="232"/>
    <cellStyle name="千位分隔 4 5 4" xfId="233"/>
    <cellStyle name="?鹎%U龡&amp;H齲_x0001_C铣_x0014__x0007__x0001__x0001_" xfId="234"/>
    <cellStyle name="?鹎%U龡&amp;H齲_x0001_C铣_x0014__x0007__x0001__x0001_ 2 4 2 3 2" xfId="235"/>
    <cellStyle name="?鹎%U龡&amp;H齲_x0001_C铣_x0014__x0007__x0001__x0001_ 2 2 10" xfId="236"/>
    <cellStyle name="?鹎%U龡&amp;H齲_x0001_C铣_x0014__x0007__x0001__x0001_ 2 3 2 4 4" xfId="237"/>
    <cellStyle name="常规 5 5 2 2" xfId="238"/>
    <cellStyle name="?鹎%U龡&amp;H齲_x0001_C铣_x0014__x0007__x0001__x0001_ 3 3 3_2015财政决算公开" xfId="239"/>
    <cellStyle name="20% - 强调文字颜色 1 2 3 3" xfId="240"/>
    <cellStyle name="?鹎%U龡&amp;H齲_x0001_C铣_x0014__x0007__x0001__x0001_ 2 2 3" xfId="241"/>
    <cellStyle name="千位分隔 4 3 3 2" xfId="242"/>
    <cellStyle name="?鹎%U龡&amp;H齲_x0001_C铣_x0014__x0007__x0001__x0001_ 2 2 2 10" xfId="243"/>
    <cellStyle name="40% - 强调文字颜色 6 3 2 4" xfId="244"/>
    <cellStyle name="?鹎%U龡&amp;H齲_x0001_C铣_x0014__x0007__x0001__x0001_ 3 2 5 5" xfId="245"/>
    <cellStyle name="?鹎%U龡&amp;H齲_x0001_C铣_x0014__x0007__x0001__x0001_ 2 4 2 3 2 2" xfId="246"/>
    <cellStyle name="?鹎%U龡&amp;H齲_x0001_C铣_x0014__x0007__x0001__x0001_ 3 2 2 3 5" xfId="247"/>
    <cellStyle name="?鹎%U龡&amp;H齲_x0001_C铣_x0014__x0007__x0001__x0001_ 2 2 10 2" xfId="248"/>
    <cellStyle name="?鹎%U龡&amp;H齲_x0001_C铣_x0014__x0007__x0001__x0001_ 2 2 2 2 4 3" xfId="249"/>
    <cellStyle name="40% - 强调文字颜色 2 5 2_2015财政决算公开" xfId="250"/>
    <cellStyle name="常规 7 2 2 3" xfId="251"/>
    <cellStyle name="?鹎%U龡&amp;H齲_x0001_C铣_x0014__x0007__x0001__x0001_ 2 4 2 3 3" xfId="252"/>
    <cellStyle name="20% - 强调文字颜色 2 2 2 2" xfId="253"/>
    <cellStyle name="?鹎%U龡&amp;H齲_x0001_C铣_x0014__x0007__x0001__x0001_ 3 2 7 2" xfId="254"/>
    <cellStyle name="?鹎%U龡&amp;H齲_x0001_C铣_x0014__x0007__x0001__x0001_ 3 2 2 5 2" xfId="255"/>
    <cellStyle name="常规 2 2 2 2 3_2015财政决算公开" xfId="256"/>
    <cellStyle name="强调文字颜色 2 2 3 5" xfId="257"/>
    <cellStyle name="20% - 强调文字颜色 2 6" xfId="258"/>
    <cellStyle name="?鹎%U龡&amp;H齲_x0001_C铣_x0014__x0007__x0001__x0001_ 2 2 11" xfId="259"/>
    <cellStyle name="?鹎%U龡&amp;H齲_x0001_C铣_x0014__x0007__x0001__x0001_ 2 2 2 2 4_2015财政决算公开" xfId="260"/>
    <cellStyle name="常规 2 4 2 3 2" xfId="261"/>
    <cellStyle name="?鹎%U龡&amp;H齲_x0001_C铣_x0014__x0007__x0001__x0001_ 2 4 2 3 4" xfId="262"/>
    <cellStyle name="20% - 强调文字颜色 2 2 2 3" xfId="263"/>
    <cellStyle name="20% - 强调文字颜色 6 2 3_2015财政决算公开" xfId="264"/>
    <cellStyle name="?鹎%U龡&amp;H齲_x0001_C铣_x0014__x0007__x0001__x0001_ 3 2 7 3" xfId="265"/>
    <cellStyle name="货币 2 2 2 4 2 2" xfId="266"/>
    <cellStyle name="20% - 强调文字颜色 2 7" xfId="267"/>
    <cellStyle name="60% - 强调文字颜色 4 4 3 2" xfId="268"/>
    <cellStyle name="检查单元格 2 3 2 2" xfId="269"/>
    <cellStyle name="?鹎%U龡&amp;H齲_x0001_C铣_x0014__x0007__x0001__x0001_ 3 2 2 5 3" xfId="270"/>
    <cellStyle name="?鹎%U龡&amp;H齲_x0001_C铣_x0014__x0007__x0001__x0001_ 4 5_2015财政决算公开" xfId="271"/>
    <cellStyle name="?鹎%U龡&amp;H齲_x0001_C铣_x0014__x0007__x0001__x0001_ 2 2 12" xfId="272"/>
    <cellStyle name="?鹎%U龡&amp;H齲_x0001_C铣_x0014__x0007__x0001__x0001_ 2 2 2 2 2" xfId="273"/>
    <cellStyle name="?鹎%U龡&amp;H齲_x0001_C铣_x0014__x0007__x0001__x0001_ 3 2 3 4" xfId="274"/>
    <cellStyle name="好 5 2 3" xfId="275"/>
    <cellStyle name="?鹎%U龡&amp;H齲_x0001_C铣_x0014__x0007__x0001__x0001_ 3 3 6" xfId="276"/>
    <cellStyle name="?鹎%U龡&amp;H齲_x0001_C铣_x0014__x0007__x0001__x0001_ 2 2 2 2 2 2" xfId="277"/>
    <cellStyle name="?鹎%U龡&amp;H齲_x0001_C铣_x0014__x0007__x0001__x0001_ 4 6 4" xfId="278"/>
    <cellStyle name="输入 5" xfId="279"/>
    <cellStyle name="?鹎%U龡&amp;H齲_x0001_C铣_x0014__x0007__x0001__x0001_ 3 2 3 4 2" xfId="280"/>
    <cellStyle name="?鹎%U龡&amp;H齲_x0001_C铣_x0014__x0007__x0001__x0001_ 3 3 6 2" xfId="281"/>
    <cellStyle name="?鹎%U龡&amp;H齲_x0001_C铣_x0014__x0007__x0001__x0001_ 2 2 2 2 2 2 2" xfId="282"/>
    <cellStyle name="百分比 2 4 3" xfId="283"/>
    <cellStyle name="?鹎%U龡&amp;H齲_x0001_C铣_x0014__x0007__x0001__x0001_ 3 2 3 6" xfId="284"/>
    <cellStyle name="?鹎%U龡&amp;H齲_x0001_C铣_x0014__x0007__x0001__x0001_ 3 3 8" xfId="285"/>
    <cellStyle name="?鹎%U龡&amp;H齲_x0001_C铣_x0014__x0007__x0001__x0001_ 4 4 4 2" xfId="286"/>
    <cellStyle name="?鹎%U龡&amp;H齲_x0001_C铣_x0014__x0007__x0001__x0001_ 3 2 3 2 2 2" xfId="287"/>
    <cellStyle name="?鹎%U龡&amp;H齲_x0001_C铣_x0014__x0007__x0001__x0001_ 2 2 2 2 2 4" xfId="288"/>
    <cellStyle name="?鹎%U龡&amp;H齲_x0001_C铣_x0014__x0007__x0001__x0001_ 3 3 4 2 2" xfId="289"/>
    <cellStyle name="60% - 强调文字颜色 3 2 2 2 3" xfId="290"/>
    <cellStyle name="?鹎%U龡&amp;H齲_x0001_C铣_x0014__x0007__x0001__x0001_ 3 3 2 4_2015财政决算公开" xfId="291"/>
    <cellStyle name="千位分隔 4 2 2 5" xfId="292"/>
    <cellStyle name="?鹎%U龡&amp;H齲_x0001_C铣_x0014__x0007__x0001__x0001_ 3 2 3 6 2" xfId="293"/>
    <cellStyle name="常规 4 2 9" xfId="294"/>
    <cellStyle name="?鹎%U龡&amp;H齲_x0001_C铣_x0014__x0007__x0001__x0001_ 3 3 8 2" xfId="295"/>
    <cellStyle name="60% - 强调文字颜色 4 3 2 2 3" xfId="296"/>
    <cellStyle name="?鹎%U龡&amp;H齲_x0001_C铣_x0014__x0007__x0001__x0001_ 2 2 2 2 2 4 2" xfId="297"/>
    <cellStyle name="?鹎%U龡&amp;H齲_x0001_C铣_x0014__x0007__x0001__x0001_ 3 2 3 7" xfId="298"/>
    <cellStyle name="?鹎%U龡&amp;H齲_x0001_C铣_x0014__x0007__x0001__x0001_ 3 3 9" xfId="299"/>
    <cellStyle name="?鹎%U龡&amp;H齲_x0001_C铣_x0014__x0007__x0001__x0001_ 2 2 2 2 2 5" xfId="300"/>
    <cellStyle name="?鹎%U龡&amp;H齲_x0001_C铣_x0014__x0007__x0001__x0001_ 2 2 2 2 2_2015财政决算公开" xfId="301"/>
    <cellStyle name="货币 2 7 2" xfId="302"/>
    <cellStyle name="?鹎%U龡&amp;H齲_x0001_C铣_x0014__x0007__x0001__x0001_ 2 2 3 2 3" xfId="303"/>
    <cellStyle name="?鹎%U龡&amp;H齲_x0001_C铣_x0014__x0007__x0001__x0001_ 3 2_2015财政决算公开" xfId="304"/>
    <cellStyle name="?鹎%U龡&amp;H齲_x0001_C铣_x0014__x0007__x0001__x0001_ 2 2 2 2 3" xfId="305"/>
    <cellStyle name="?鹎%U龡&amp;H齲_x0001_C铣_x0014__x0007__x0001__x0001_ 3 2 4 4" xfId="306"/>
    <cellStyle name="?鹎%U龡&amp;H齲_x0001_C铣_x0014__x0007__x0001__x0001_ 3 4 6" xfId="307"/>
    <cellStyle name="?鹎%U龡&amp;H齲_x0001_C铣_x0014__x0007__x0001__x0001_ 3 2 2 2 4" xfId="308"/>
    <cellStyle name="适中 4 2 3" xfId="309"/>
    <cellStyle name="?鹎%U龡&amp;H齲_x0001_C铣_x0014__x0007__x0001__x0001_ 2 2 2 2 3 2" xfId="310"/>
    <cellStyle name="?鹎%U龡&amp;H齲_x0001_C铣_x0014__x0007__x0001__x0001_ 3 2 4 4 2" xfId="311"/>
    <cellStyle name="?鹎%U龡&amp;H齲_x0001_C铣_x0014__x0007__x0001__x0001_ 3 2 2 2 4 2" xfId="312"/>
    <cellStyle name="常规 6 2 2 4" xfId="313"/>
    <cellStyle name="?鹎%U龡&amp;H齲_x0001_C铣_x0014__x0007__x0001__x0001_ 3 4 6 2" xfId="314"/>
    <cellStyle name="?鹎%U龡&amp;H齲_x0001_C铣_x0014__x0007__x0001__x0001_ 2 2 2 2 3 2 2" xfId="315"/>
    <cellStyle name="?鹎%U龡&amp;H齲_x0001_C铣_x0014__x0007__x0001__x0001_ 3 2 3 2 3 2" xfId="316"/>
    <cellStyle name="?鹎%U龡&amp;H齲_x0001_C铣_x0014__x0007__x0001__x0001_ 2 2 2 2 3 4" xfId="317"/>
    <cellStyle name="好_司法部2010年度中央部门决算（草案）报" xfId="318"/>
    <cellStyle name="?鹎%U龡&amp;H齲_x0001_C铣_x0014__x0007__x0001__x0001_ 3 3 4 3 2" xfId="319"/>
    <cellStyle name="?鹎%U龡&amp;H齲_x0001_C铣_x0014__x0007__x0001__x0001_ 3 4 8" xfId="320"/>
    <cellStyle name="?鹎%U龡&amp;H齲_x0001_C铣_x0014__x0007__x0001__x0001_ 3 2 2 2 6" xfId="321"/>
    <cellStyle name="?鹎%U龡&amp;H齲_x0001_C铣_x0014__x0007__x0001__x0001_ 2 2 2 2 4" xfId="322"/>
    <cellStyle name="常规 7 2 2" xfId="323"/>
    <cellStyle name="?鹎%U龡&amp;H齲_x0001_C铣_x0014__x0007__x0001__x0001_ 3 2 5 4" xfId="324"/>
    <cellStyle name="?鹎%U龡&amp;H齲_x0001_C铣_x0014__x0007__x0001__x0001_ 3 2 2 3 4" xfId="325"/>
    <cellStyle name="?鹎%U龡&amp;H齲_x0001_C铣_x0014__x0007__x0001__x0001_ 2 2 2 2 4 2" xfId="326"/>
    <cellStyle name="常规 7 2 2 2" xfId="327"/>
    <cellStyle name="强调文字颜色 3 4 2 3" xfId="328"/>
    <cellStyle name="20% - 强调文字颜色 1 5_2015财政决算公开" xfId="329"/>
    <cellStyle name="?鹎%U龡&amp;H齲_x0001_C铣_x0014__x0007__x0001__x0001_ 2 2 2 2 4 3 2" xfId="330"/>
    <cellStyle name="?鹎%U龡&amp;H齲_x0001_C铣_x0014__x0007__x0001__x0001_ 3 2 3 2 4 2" xfId="331"/>
    <cellStyle name="?鹎%U龡&amp;H齲_x0001_C铣_x0014__x0007__x0001__x0001_ 2 2 2 2 4 4" xfId="332"/>
    <cellStyle name="常规 7 2 2 4" xfId="333"/>
    <cellStyle name="强调文字颜色 4 2 4 2 2" xfId="334"/>
    <cellStyle name="?鹎%U龡&amp;H齲_x0001_C铣_x0014__x0007__x0001__x0001_ 3 3 4 4 2" xfId="335"/>
    <cellStyle name="?鹎%U龡&amp;H齲_x0001_C铣_x0014__x0007__x0001__x0001_ 2 2 2 2 4 4 2" xfId="336"/>
    <cellStyle name="输入 3 3 2" xfId="337"/>
    <cellStyle name="?鹎%U龡&amp;H齲_x0001_C铣_x0014__x0007__x0001__x0001_ 2 2 2 2 4 5" xfId="338"/>
    <cellStyle name="?鹎%U龡&amp;H齲_x0001_C铣_x0014__x0007__x0001__x0001_ 2 2 2 2 5" xfId="339"/>
    <cellStyle name="常规 7 2 3" xfId="340"/>
    <cellStyle name="?鹎%U龡&amp;H齲_x0001_C铣_x0014__x0007__x0001__x0001_ 2 4 2 2 5" xfId="341"/>
    <cellStyle name="?鹎%U龡&amp;H齲_x0001_C铣_x0014__x0007__x0001__x0001_ 3 2 6 4" xfId="342"/>
    <cellStyle name="?鹎%U龡&amp;H齲_x0001_C铣_x0014__x0007__x0001__x0001_ 3 2 2 4 4" xfId="343"/>
    <cellStyle name="常规 5 2 3 2 2" xfId="344"/>
    <cellStyle name="20% - 强调文字颜色 1 8" xfId="345"/>
    <cellStyle name="60% - 强调文字颜色 4 4 2 3" xfId="346"/>
    <cellStyle name="?鹎%U龡&amp;H齲_x0001_C铣_x0014__x0007__x0001__x0001_ 2 2 2 2 5 2" xfId="347"/>
    <cellStyle name="常规 7 2 3 2" xfId="348"/>
    <cellStyle name="常规 2 2 2 2 5" xfId="349"/>
    <cellStyle name="?鹎%U龡&amp;H齲_x0001_C铣_x0014__x0007__x0001__x0001_ 2 3 4 3 2" xfId="350"/>
    <cellStyle name="?鹎%U龡&amp;H齲_x0001_C铣_x0014__x0007__x0001__x0001_ 2 2 2 2 6" xfId="351"/>
    <cellStyle name="常规 7 2 4" xfId="352"/>
    <cellStyle name="?鹎%U龡&amp;H齲_x0001_C铣_x0014__x0007__x0001__x0001_ 3 2 7 4" xfId="353"/>
    <cellStyle name="20% - 强调文字颜色 2 8" xfId="354"/>
    <cellStyle name="检查单元格 2 3 2 3" xfId="355"/>
    <cellStyle name="?鹎%U龡&amp;H齲_x0001_C铣_x0014__x0007__x0001__x0001_ 3 2 2 5 4" xfId="356"/>
    <cellStyle name="样式 1" xfId="357"/>
    <cellStyle name="常规 5 2 3 3 2" xfId="358"/>
    <cellStyle name="?鹎%U龡&amp;H齲_x0001_C铣_x0014__x0007__x0001__x0001_ 2 2 2 2 6 2" xfId="359"/>
    <cellStyle name="常规 13 4 2" xfId="360"/>
    <cellStyle name="常规 5 2 3 4" xfId="361"/>
    <cellStyle name="?鹎%U龡&amp;H齲_x0001_C铣_x0014__x0007__x0001__x0001_ 2 4 7 2" xfId="362"/>
    <cellStyle name="?鹎%U龡&amp;H齲_x0001_C铣_x0014__x0007__x0001__x0001_ 2 2 2 2 7" xfId="363"/>
    <cellStyle name="常规 7 2 5" xfId="364"/>
    <cellStyle name="?鹎%U龡&amp;H齲_x0001_C铣_x0014__x0007__x0001__x0001_ 2 4 2 4 5" xfId="365"/>
    <cellStyle name="警告文本 2 3" xfId="366"/>
    <cellStyle name="20% - 强调文字颜色 1 4 2 2 2" xfId="367"/>
    <cellStyle name="常规 2 2 2 2 6 2" xfId="368"/>
    <cellStyle name="20% - 强调文字颜色 2 2 3 4" xfId="369"/>
    <cellStyle name="20% - 强调文字颜色 3 8" xfId="370"/>
    <cellStyle name="注释 5 2 3" xfId="371"/>
    <cellStyle name="?鹎%U龡&amp;H齲_x0001_C铣_x0014__x0007__x0001__x0001_ 3 2 2 6 4" xfId="372"/>
    <cellStyle name="常规 12 3_2015财政决算公开" xfId="373"/>
    <cellStyle name="?鹎%U龡&amp;H齲_x0001_C铣_x0014__x0007__x0001__x0001_ 2 3 6_2015财政决算公开" xfId="374"/>
    <cellStyle name="?鹎%U龡&amp;H齲_x0001_C铣_x0014__x0007__x0001__x0001_ 2 2 2 2 7 2" xfId="375"/>
    <cellStyle name="千位分隔 4 5 2 2" xfId="376"/>
    <cellStyle name="?鹎%U龡&amp;H齲_x0001_C铣_x0014__x0007__x0001__x0001_ 2 2 2 2 8" xfId="377"/>
    <cellStyle name="?鹎%U龡&amp;H齲_x0001_C铣_x0014__x0007__x0001__x0001_ 2 2 2 6 4 2" xfId="378"/>
    <cellStyle name="常规 14" xfId="379"/>
    <cellStyle name="好 4 4" xfId="380"/>
    <cellStyle name="20% - 强调文字颜色 3 3 3 3" xfId="381"/>
    <cellStyle name="?鹎%U龡&amp;H齲_x0001_C铣_x0014__x0007__x0001__x0001_ 2 2 2 2_2015财政决算公开" xfId="382"/>
    <cellStyle name="?鹎%U龡&amp;H齲_x0001_C铣_x0014__x0007__x0001__x0001_ 2 2 2 3" xfId="383"/>
    <cellStyle name="?鹎%U龡&amp;H齲_x0001_C铣_x0014__x0007__x0001__x0001_ 2 2 2 3 2" xfId="384"/>
    <cellStyle name="?鹎%U龡&amp;H齲_x0001_C铣_x0014__x0007__x0001__x0001_ 2 2 2 3 3" xfId="385"/>
    <cellStyle name="链接单元格 2 2 2 2" xfId="386"/>
    <cellStyle name="?鹎%U龡&amp;H齲_x0001_C铣_x0014__x0007__x0001__x0001_ 3 2 3 2_2015财政决算公开" xfId="387"/>
    <cellStyle name="常规 2 5 4" xfId="388"/>
    <cellStyle name="货币 2 2 3 2 2" xfId="389"/>
    <cellStyle name="60% - 强调文字颜色 5 2 3" xfId="390"/>
    <cellStyle name="?鹎%U龡&amp;H齲_x0001_C铣_x0014__x0007__x0001__x0001_ 3 3 4_2015财政决算公开" xfId="391"/>
    <cellStyle name="?鹎%U龡&amp;H齲_x0001_C铣_x0014__x0007__x0001__x0001_ 3 2 3 2 4" xfId="392"/>
    <cellStyle name="强调文字颜色 4 2 4 2" xfId="393"/>
    <cellStyle name="?鹎%U龡&amp;H齲_x0001_C铣_x0014__x0007__x0001__x0001_ 3 3 4 4" xfId="394"/>
    <cellStyle name="适中 5 2 3" xfId="395"/>
    <cellStyle name="?鹎%U龡&amp;H齲_x0001_C铣_x0014__x0007__x0001__x0001_ 2 2 2 3 3 2" xfId="396"/>
    <cellStyle name="?鹎%U龡&amp;H齲_x0001_C铣_x0014__x0007__x0001__x0001_ 2 2 2 3 4" xfId="397"/>
    <cellStyle name="常规 7 3 2" xfId="398"/>
    <cellStyle name="?鹎%U龡&amp;H齲_x0001_C铣_x0014__x0007__x0001__x0001_ 2 2 3_2015财政决算公开" xfId="399"/>
    <cellStyle name="?鹎%U龡&amp;H齲_x0001_C铣_x0014__x0007__x0001__x0001_ 3 2 3 3 4" xfId="400"/>
    <cellStyle name="强调文字颜色 4 2 5 2" xfId="401"/>
    <cellStyle name="?鹎%U龡&amp;H齲_x0001_C铣_x0014__x0007__x0001__x0001_ 3 3 5 4" xfId="402"/>
    <cellStyle name="?鹎%U龡&amp;H齲_x0001_C铣_x0014__x0007__x0001__x0001_ 2 2 2 3 4 2" xfId="403"/>
    <cellStyle name="常规 7 3 2 2" xfId="404"/>
    <cellStyle name="千位分隔 3" xfId="405"/>
    <cellStyle name="?鹎%U龡&amp;H齲_x0001_C铣_x0014__x0007__x0001__x0001_ 2 3 2 3 2 2" xfId="406"/>
    <cellStyle name="标题 4 2" xfId="407"/>
    <cellStyle name="?鹎%U龡&amp;H齲_x0001_C铣_x0014__x0007__x0001__x0001_ 2 2 2 3 5" xfId="408"/>
    <cellStyle name="常规 7 3 3" xfId="409"/>
    <cellStyle name="?鹎%U龡&amp;H齲_x0001_C铣_x0014__x0007__x0001__x0001_ 2 3 10" xfId="410"/>
    <cellStyle name="?鹎%U龡&amp;H齲_x0001_C铣_x0014__x0007__x0001__x0001_ 2 2 2 4" xfId="411"/>
    <cellStyle name="60% - 强调文字颜色 6 2_2015财政决算公开" xfId="412"/>
    <cellStyle name="?鹎%U龡&amp;H齲_x0001_C铣_x0014__x0007__x0001__x0001_ 2 2 2 4 2" xfId="413"/>
    <cellStyle name="?鹎%U龡&amp;H齲_x0001_C铣_x0014__x0007__x0001__x0001_ 2 2 3 3_2015财政决算公开" xfId="414"/>
    <cellStyle name="常规 2 6 3" xfId="415"/>
    <cellStyle name="?鹎%U龡&amp;H齲_x0001_C铣_x0014__x0007__x0001__x0001_ 2 2 2 4 2 2" xfId="416"/>
    <cellStyle name="?鹎%U龡&amp;H齲_x0001_C铣_x0014__x0007__x0001__x0001_ 2 2 2 8" xfId="417"/>
    <cellStyle name="60% - 强调文字颜色 5 3 2 2" xfId="418"/>
    <cellStyle name="?鹎%U龡&amp;H齲_x0001_C铣_x0014__x0007__x0001__x0001_ 2 2 2 4 3" xfId="419"/>
    <cellStyle name="强调文字颜色 4 3 4 2" xfId="420"/>
    <cellStyle name="?鹎%U龡&amp;H齲_x0001_C铣_x0014__x0007__x0001__x0001_ 3 4 4 4" xfId="421"/>
    <cellStyle name="40% - 强调文字颜色 5 3 2 3 2" xfId="422"/>
    <cellStyle name="?鹎%U龡&amp;H齲_x0001_C铣_x0014__x0007__x0001__x0001_ 3 2 2 2 2 4" xfId="423"/>
    <cellStyle name="?鹎%U龡&amp;H齲_x0001_C铣_x0014__x0007__x0001__x0001_ 2 2 2 4 3 2" xfId="424"/>
    <cellStyle name="60% - 强调文字颜色 5 3 3 2" xfId="425"/>
    <cellStyle name="?鹎%U龡&amp;H齲_x0001_C铣_x0014__x0007__x0001__x0001_ 2 2 3 8" xfId="426"/>
    <cellStyle name="检查单元格 3 2 2 2" xfId="427"/>
    <cellStyle name="?鹎%U龡&amp;H齲_x0001_C铣_x0014__x0007__x0001__x0001_ 2 2 2 4 4" xfId="428"/>
    <cellStyle name="常规 4 2 3 2 2" xfId="429"/>
    <cellStyle name="常规 7 4 2" xfId="430"/>
    <cellStyle name="?鹎%U龡&amp;H齲_x0001_C铣_x0014__x0007__x0001__x0001_ 3 4 5 4" xfId="431"/>
    <cellStyle name="?鹎%U龡&amp;H齲_x0001_C铣_x0014__x0007__x0001__x0001_ 3 2 2 2 3 4" xfId="432"/>
    <cellStyle name="?鹎%U龡&amp;H齲_x0001_C铣_x0014__x0007__x0001__x0001_ 2 2 2 4 4 2" xfId="433"/>
    <cellStyle name="60% - 强调文字颜色 5 3 5" xfId="434"/>
    <cellStyle name="检查单元格 3 2 4" xfId="435"/>
    <cellStyle name="?鹎%U龡&amp;H齲_x0001_C铣_x0014__x0007__x0001__x0001_ 2 2 7 2 2" xfId="436"/>
    <cellStyle name="解释性文本 2 3 2" xfId="437"/>
    <cellStyle name="?鹎%U龡&amp;H齲_x0001_C铣_x0014__x0007__x0001__x0001_ 2 3 2 3 3 2" xfId="438"/>
    <cellStyle name="20% - 强调文字颜色 5 3 3_2015财政决算公开" xfId="439"/>
    <cellStyle name="标题 5 2" xfId="440"/>
    <cellStyle name="?鹎%U龡&amp;H齲_x0001_C铣_x0014__x0007__x0001__x0001_ 2 2 2 4 5" xfId="441"/>
    <cellStyle name="常规 7 4 3" xfId="442"/>
    <cellStyle name="20% - 强调文字颜色 1 2 2 2 2" xfId="443"/>
    <cellStyle name="?鹎%U龡&amp;H齲_x0001_C铣_x0014__x0007__x0001__x0001_ 2 2 2 4_2015财政决算公开" xfId="444"/>
    <cellStyle name="?鹎%U龡&amp;H齲_x0001_C铣_x0014__x0007__x0001__x0001_ 2 3 3 2 2" xfId="445"/>
    <cellStyle name="40% - 强调文字颜色 1 2 3 3 2" xfId="446"/>
    <cellStyle name="?鹎%U龡&amp;H齲_x0001_C铣_x0014__x0007__x0001__x0001_ 2 2 2 5" xfId="447"/>
    <cellStyle name="解释性文本 7" xfId="448"/>
    <cellStyle name="?鹎%U龡&amp;H齲_x0001_C铣_x0014__x0007__x0001__x0001_ 2 2 2 5 2 2" xfId="449"/>
    <cellStyle name="差 4" xfId="450"/>
    <cellStyle name="?鹎%U龡&amp;H齲_x0001_C铣_x0014__x0007__x0001__x0001_ 2 3 2 8" xfId="451"/>
    <cellStyle name="60% - 强调文字颜色 5 4 2 2" xfId="452"/>
    <cellStyle name="强调文字颜色 4 2 2 2 3" xfId="453"/>
    <cellStyle name="?鹎%U龡&amp;H齲_x0001_C铣_x0014__x0007__x0001__x0001_ 3 3 2 4 3" xfId="454"/>
    <cellStyle name="?鹎%U龡&amp;H齲_x0001_C铣_x0014__x0007__x0001__x0001_ 2 2 2 5 3" xfId="455"/>
    <cellStyle name="?鹎%U龡&amp;H齲_x0001_C铣_x0014__x0007__x0001__x0001_ 2 2 2 5 3 2" xfId="456"/>
    <cellStyle name="20% - 强调文字颜色 3 2 2 3" xfId="457"/>
    <cellStyle name="?鹎%U龡&amp;H齲_x0001_C铣_x0014__x0007__x0001__x0001_ 2 2 2 5 4" xfId="458"/>
    <cellStyle name="常规 4 2 3 3 2" xfId="459"/>
    <cellStyle name="?鹎%U龡&amp;H齲_x0001_C铣_x0014__x0007__x0001__x0001_ 2 2 2 5_2015财政决算公开" xfId="460"/>
    <cellStyle name="60% - 强调文字颜色 5 2 3 5" xfId="461"/>
    <cellStyle name="?鹎%U龡&amp;H齲_x0001_C铣_x0014__x0007__x0001__x0001_ 2 2 2 6" xfId="462"/>
    <cellStyle name="?鹎%U龡&amp;H齲_x0001_C铣_x0014__x0007__x0001__x0001_ 2 2 2 6 2" xfId="463"/>
    <cellStyle name="?鹎%U龡&amp;H齲_x0001_C铣_x0014__x0007__x0001__x0001_ 2 2 2 6 2 2" xfId="464"/>
    <cellStyle name="40% - 强调文字颜色 5 3" xfId="465"/>
    <cellStyle name="好 2 4" xfId="466"/>
    <cellStyle name="?鹎%U龡&amp;H齲_x0001_C铣_x0014__x0007__x0001__x0001_ 2 4 2 8" xfId="467"/>
    <cellStyle name="60% - 强调文字颜色 5 5 2 2" xfId="468"/>
    <cellStyle name="强调文字颜色 4 2 3 2 3" xfId="469"/>
    <cellStyle name="?鹎%U龡&amp;H齲_x0001_C铣_x0014__x0007__x0001__x0001_ 5 3" xfId="470"/>
    <cellStyle name="?鹎%U龡&amp;H齲_x0001_C铣_x0014__x0007__x0001__x0001_ 2 2 2 6 3" xfId="471"/>
    <cellStyle name="?鹎%U龡&amp;H齲_x0001_C铣_x0014__x0007__x0001__x0001_ 2 2 2 6 3 2" xfId="472"/>
    <cellStyle name="40% - 强调文字颜色 6 3" xfId="473"/>
    <cellStyle name="好 3 4" xfId="474"/>
    <cellStyle name="20% - 强调文字颜色 3 3 2 3" xfId="475"/>
    <cellStyle name="常规 2 3 6 5" xfId="476"/>
    <cellStyle name="?鹎%U龡&amp;H齲_x0001_C铣_x0014__x0007__x0001__x0001_ 2 2 2 6 4" xfId="477"/>
    <cellStyle name="40% - 强调文字颜色 6 2 4 2 2" xfId="478"/>
    <cellStyle name="常规 4 2 3 4 2" xfId="479"/>
    <cellStyle name="?鹎%U龡&amp;H齲_x0001_C铣_x0014__x0007__x0001__x0001_ 2 2 2 6 5" xfId="480"/>
    <cellStyle name="?鹎%U龡&amp;H齲_x0001_C铣_x0014__x0007__x0001__x0001_ 2 2 7 4 2" xfId="481"/>
    <cellStyle name="?鹎%U龡&amp;H齲_x0001_C铣_x0014__x0007__x0001__x0001_ 2 2 2 6_2015财政决算公开" xfId="482"/>
    <cellStyle name="?鹎%U龡&amp;H齲_x0001_C铣_x0014__x0007__x0001__x0001_ 3 2 5 2 2" xfId="483"/>
    <cellStyle name="?鹎%U龡&amp;H齲_x0001_C铣_x0014__x0007__x0001__x0001_ 3 2 2 3 2 2" xfId="484"/>
    <cellStyle name="?鹎%U龡&amp;H齲_x0001_C铣_x0014__x0007__x0001__x0001_ 2 2 2 7" xfId="485"/>
    <cellStyle name="?鹎%U龡&amp;H齲_x0001_C铣_x0014__x0007__x0001__x0001_ 2 2 2 7 2" xfId="486"/>
    <cellStyle name="?鹎%U龡&amp;H齲_x0001_C铣_x0014__x0007__x0001__x0001_ 2 2 2 8 2" xfId="487"/>
    <cellStyle name="60% - 强调文字颜色 5 3 2 2 2" xfId="488"/>
    <cellStyle name="20% - 强调文字颜色 5 3_2015财政决算公开" xfId="489"/>
    <cellStyle name="常规 3 4" xfId="490"/>
    <cellStyle name="Percent_laroux" xfId="491"/>
    <cellStyle name="?鹎%U龡&amp;H齲_x0001_C铣_x0014__x0007__x0001__x0001_ 2 2 2 9" xfId="492"/>
    <cellStyle name="60% - 强调文字颜色 5 3 2 3" xfId="493"/>
    <cellStyle name="?鹎%U龡&amp;H齲_x0001_C铣_x0014__x0007__x0001__x0001_ 2 2 2 9 2" xfId="494"/>
    <cellStyle name="60% - 强调文字颜色 5 3 2 3 2" xfId="495"/>
    <cellStyle name="?鹎%U龡&amp;H齲_x0001_C铣_x0014__x0007__x0001__x0001_ 2 2 4" xfId="496"/>
    <cellStyle name="20% - 强调文字颜色 1 2 3 2_2015财政决算公开" xfId="497"/>
    <cellStyle name="?鹎%U龡&amp;H齲_x0001_C铣_x0014__x0007__x0001__x0001_ 2 2 2_2015财政决算公开" xfId="498"/>
    <cellStyle name="20% - 强调文字颜色 1 3 2 2 2" xfId="499"/>
    <cellStyle name="?鹎%U龡&amp;H齲_x0001_C铣_x0014__x0007__x0001__x0001_ 2 3 2 4 5" xfId="500"/>
    <cellStyle name="40% - 强调文字颜色 2 2 2_2015财政决算公开" xfId="501"/>
    <cellStyle name="20% - 强调文字颜色 1 2 3 4" xfId="502"/>
    <cellStyle name="?鹎%U龡&amp;H齲_x0001_C铣_x0014__x0007__x0001__x0001_ 2 3 2 4 4 2" xfId="503"/>
    <cellStyle name="20% - 强调文字颜色 1 2 3 3 2" xfId="504"/>
    <cellStyle name="?鹎%U龡&amp;H齲_x0001_C铣_x0014__x0007__x0001__x0001_ 2 2 3 2" xfId="505"/>
    <cellStyle name="货币 2 7 2 2" xfId="506"/>
    <cellStyle name="?鹎%U龡&amp;H齲_x0001_C铣_x0014__x0007__x0001__x0001_ 2 2 3 2 3 2" xfId="507"/>
    <cellStyle name="常规 8 2 2" xfId="508"/>
    <cellStyle name="?鹎%U龡&amp;H齲_x0001_C铣_x0014__x0007__x0001__x0001_ 2 2 3 2 4" xfId="509"/>
    <cellStyle name="货币 2 7 3" xfId="510"/>
    <cellStyle name="?鹎%U龡&amp;H齲_x0001_C铣_x0014__x0007__x0001__x0001_ 4 3_2015财政决算公开" xfId="511"/>
    <cellStyle name="千位分隔 2 8" xfId="512"/>
    <cellStyle name="常规 8 2 2 2" xfId="513"/>
    <cellStyle name="?鹎%U龡&amp;H齲_x0001_C铣_x0014__x0007__x0001__x0001_ 2 2 3 2 4 2" xfId="514"/>
    <cellStyle name="货币 2 7 3 2" xfId="515"/>
    <cellStyle name="常规 8 2 3" xfId="516"/>
    <cellStyle name="?鹎%U龡&amp;H齲_x0001_C铣_x0014__x0007__x0001__x0001_ 2 2 3 2 5" xfId="517"/>
    <cellStyle name="货币 2 7 4" xfId="518"/>
    <cellStyle name="解释性文本 4 3" xfId="519"/>
    <cellStyle name="?鹎%U龡&amp;H齲_x0001_C铣_x0014__x0007__x0001__x0001_ 2 2 9 2" xfId="520"/>
    <cellStyle name="20% - 强调文字颜色 1 2 4 2" xfId="521"/>
    <cellStyle name="?鹎%U龡&amp;H齲_x0001_C铣_x0014__x0007__x0001__x0001_ 2 2 3 2_2015财政决算公开" xfId="522"/>
    <cellStyle name="?鹎%U龡&amp;H齲_x0001_C铣_x0014__x0007__x0001__x0001_ 2 3 2" xfId="523"/>
    <cellStyle name="?鹎%U龡&amp;H齲_x0001_C铣_x0014__x0007__x0001__x0001_ 2 2 3 3" xfId="524"/>
    <cellStyle name="?鹎%U龡&amp;H齲_x0001_C铣_x0014__x0007__x0001__x0001_ 2 2 3 3 2" xfId="525"/>
    <cellStyle name="20% - 强调文字颜色 1 2 5" xfId="526"/>
    <cellStyle name="千位分隔 3 6 2" xfId="527"/>
    <cellStyle name="?鹎%U龡&amp;H齲_x0001_C铣_x0014__x0007__x0001__x0001_ 2 2 3 3 2 2" xfId="528"/>
    <cellStyle name="?鹎%U龡&amp;H齲_x0001_C铣_x0014__x0007__x0001__x0001_ 2 4" xfId="529"/>
    <cellStyle name="?鹎%U龡&amp;H齲_x0001_C铣_x0014__x0007__x0001__x0001_ 2 2 3 3 3" xfId="530"/>
    <cellStyle name="货币 2 8 2" xfId="531"/>
    <cellStyle name="20% - 强调文字颜色 1 3 5" xfId="532"/>
    <cellStyle name="千位分隔 3 7 2" xfId="533"/>
    <cellStyle name="计算 2 4" xfId="534"/>
    <cellStyle name="?鹎%U龡&amp;H齲_x0001_C铣_x0014__x0007__x0001__x0001_ 2 2 3 3 3 2" xfId="535"/>
    <cellStyle name="20% - 强调文字颜色 6 2" xfId="536"/>
    <cellStyle name="常规 3 5 5" xfId="537"/>
    <cellStyle name="?鹎%U龡&amp;H齲_x0001_C铣_x0014__x0007__x0001__x0001_ 3 4 5_2015财政决算公开" xfId="538"/>
    <cellStyle name="60% - 强调文字颜色 6 2 4" xfId="539"/>
    <cellStyle name="60% - 强调文字颜色 2 5 3 2" xfId="540"/>
    <cellStyle name="?鹎%U龡&amp;H齲_x0001_C铣_x0014__x0007__x0001__x0001_ 3 2 2 2 3_2015财政决算公开" xfId="541"/>
    <cellStyle name="60% - 强调文字颜色 1 3 2 2 2 2" xfId="542"/>
    <cellStyle name="常规 8 3 2" xfId="543"/>
    <cellStyle name="?鹎%U龡&amp;H齲_x0001_C铣_x0014__x0007__x0001__x0001_ 2 2 3 3 4" xfId="544"/>
    <cellStyle name="20% - 强调文字颜色 6 3 2 2" xfId="545"/>
    <cellStyle name="?鹎%U龡&amp;H齲_x0001_C铣_x0014__x0007__x0001__x0001_ 2 2 3 4" xfId="546"/>
    <cellStyle name="60% - 强调文字颜色 6 3 2 2" xfId="547"/>
    <cellStyle name="?鹎%U龡&amp;H齲_x0001_C铣_x0014__x0007__x0001__x0001_ 3 2 2 8" xfId="548"/>
    <cellStyle name="20% - 强调文字颜色 6 3 2 2 2 2" xfId="549"/>
    <cellStyle name="20% - 强调文字颜色 2 2 5" xfId="550"/>
    <cellStyle name="千位分隔 4 6 2" xfId="551"/>
    <cellStyle name="?鹎%U龡&amp;H齲_x0001_C铣_x0014__x0007__x0001__x0001_ 2 2 3 4 2 2" xfId="552"/>
    <cellStyle name="百分比 2 2 2 4" xfId="553"/>
    <cellStyle name="20% - 强调文字颜色 6 3 2 2 3" xfId="554"/>
    <cellStyle name="千位分隔 4 7" xfId="555"/>
    <cellStyle name="?鹎%U龡&amp;H齲_x0001_C铣_x0014__x0007__x0001__x0001_ 2 2 3 4 3" xfId="556"/>
    <cellStyle name="货币 2 9 2" xfId="557"/>
    <cellStyle name="检查单元格 4 2 2 2" xfId="558"/>
    <cellStyle name="?鹎%U龡&amp;H齲_x0001_C铣_x0014__x0007__x0001__x0001_ 3 2 3 8" xfId="559"/>
    <cellStyle name="60% - 强调文字颜色 6 3 3 2" xfId="560"/>
    <cellStyle name="小数 2 2 2 2" xfId="561"/>
    <cellStyle name="20% - 强调文字颜色 2 3 5" xfId="562"/>
    <cellStyle name="千位分隔 4 7 2" xfId="563"/>
    <cellStyle name="常规 43" xfId="564"/>
    <cellStyle name="常规 38" xfId="565"/>
    <cellStyle name="?鹎%U龡&amp;H齲_x0001_C铣_x0014__x0007__x0001__x0001_ 2 2 3 4 3 2" xfId="566"/>
    <cellStyle name="常规 8 4 2" xfId="567"/>
    <cellStyle name="常规 4 2 4 2 2" xfId="568"/>
    <cellStyle name="?鹎%U龡&amp;H齲_x0001_C铣_x0014__x0007__x0001__x0001_ 2 2 3 4 4" xfId="569"/>
    <cellStyle name="?鹎%U龡&amp;H齲_x0001_C铣_x0014__x0007__x0001__x0001_ 3 2 2 2 8" xfId="570"/>
    <cellStyle name="?鹎%U龡&amp;H齲_x0001_C铣_x0014__x0007__x0001__x0001_ 2 2 3 4 4 2" xfId="571"/>
    <cellStyle name="20% - 强调文字颜色 6 6_2015财政决算公开" xfId="572"/>
    <cellStyle name="20% - 强调文字颜色 6 3 2 3" xfId="573"/>
    <cellStyle name="40% - 强调文字颜色 5 2 3_2015财政决算公开" xfId="574"/>
    <cellStyle name="?鹎%U龡&amp;H齲_x0001_C铣_x0014__x0007__x0001__x0001_ 2 2 3 5" xfId="575"/>
    <cellStyle name="20% - 强调文字颜色 6 3 2 3 2" xfId="576"/>
    <cellStyle name="?鹎%U龡&amp;H齲_x0001_C铣_x0014__x0007__x0001__x0001_ 4 2 2 6" xfId="577"/>
    <cellStyle name="?鹎%U龡&amp;H齲_x0001_C铣_x0014__x0007__x0001__x0001_ 2 2 3 5 2" xfId="578"/>
    <cellStyle name="20% - 强调文字颜色 6 3 2 4" xfId="579"/>
    <cellStyle name="?鹎%U龡&amp;H齲_x0001_C铣_x0014__x0007__x0001__x0001_ 2 2 3 6" xfId="580"/>
    <cellStyle name="?鹎%U龡&amp;H齲_x0001_C铣_x0014__x0007__x0001__x0001_ 3 2 2 2 2 2" xfId="581"/>
    <cellStyle name="差 3 2 3 2" xfId="582"/>
    <cellStyle name="?鹎%U龡&amp;H齲_x0001_C铣_x0014__x0007__x0001__x0001_ 3 4 4 2" xfId="583"/>
    <cellStyle name="?鹎%U龡&amp;H齲_x0001_C铣_x0014__x0007__x0001__x0001_ 3 2 4 2 2" xfId="584"/>
    <cellStyle name="差 5 2 3" xfId="585"/>
    <cellStyle name="?鹎%U龡&amp;H齲_x0001_C铣_x0014__x0007__x0001__x0001_ 2 2 3 7" xfId="586"/>
    <cellStyle name="?鹎%U龡&amp;H齲_x0001_C铣_x0014__x0007__x0001__x0001_ 3 2 2 2 2 3" xfId="587"/>
    <cellStyle name="?鹎%U龡&amp;H齲_x0001_C铣_x0014__x0007__x0001__x0001_ 3 4 4 3" xfId="588"/>
    <cellStyle name="?鹎%U龡&amp;H齲_x0001_C铣_x0014__x0007__x0001__x0001_ 2 2 3 7 2" xfId="589"/>
    <cellStyle name="?鹎%U龡&amp;H齲_x0001_C铣_x0014__x0007__x0001__x0001_ 3 2 2 2 2 3 2" xfId="590"/>
    <cellStyle name="千位[0]_，" xfId="591"/>
    <cellStyle name="?鹎%U龡&amp;H齲_x0001_C铣_x0014__x0007__x0001__x0001_ 3 4 4 3 2" xfId="592"/>
    <cellStyle name="?鹎%U龡&amp;H齲_x0001_C铣_x0014__x0007__x0001__x0001_ 2 2 4 2" xfId="593"/>
    <cellStyle name="20% - 强调文字颜色 3 2 4 2 2" xfId="594"/>
    <cellStyle name="?鹎%U龡&amp;H齲_x0001_C铣_x0014__x0007__x0001__x0001_ 2 2 4 3" xfId="595"/>
    <cellStyle name="?鹎%U龡&amp;H齲_x0001_C铣_x0014__x0007__x0001__x0001_ 2 2 4 3 2" xfId="596"/>
    <cellStyle name="?鹎%U龡&amp;H齲_x0001_C铣_x0014__x0007__x0001__x0001_ 2 4 2 2_2015财政决算公开" xfId="597"/>
    <cellStyle name="no dec 2" xfId="598"/>
    <cellStyle name="20% - 强调文字颜色 6 3 3 2" xfId="599"/>
    <cellStyle name="?鹎%U龡&amp;H齲_x0001_C铣_x0014__x0007__x0001__x0001_ 2 2 4 4" xfId="600"/>
    <cellStyle name="20% - 强调文字颜色 6 3 3 2 2" xfId="601"/>
    <cellStyle name="?鹎%U龡&amp;H齲_x0001_C铣_x0014__x0007__x0001__x0001_ 2 2 4 4 2" xfId="602"/>
    <cellStyle name="20% - 强调文字颜色 6 3 3 3" xfId="603"/>
    <cellStyle name="?鹎%U龡&amp;H齲_x0001_C铣_x0014__x0007__x0001__x0001_ 2 2 4 5" xfId="604"/>
    <cellStyle name="20% - 强调文字颜色 5 2 2 2 2 2" xfId="605"/>
    <cellStyle name="20% - 强调文字颜色 2 2 4 2 2" xfId="606"/>
    <cellStyle name="?鹎%U龡&amp;H齲_x0001_C铣_x0014__x0007__x0001__x0001_ 3 2 2 2 4 5" xfId="607"/>
    <cellStyle name="?鹎%U龡&amp;H齲_x0001_C铣_x0014__x0007__x0001__x0001_ 3 4 6 5" xfId="608"/>
    <cellStyle name="?鹎%U龡&amp;H齲_x0001_C铣_x0014__x0007__x0001__x0001_ 2 2 4_2015财政决算公开" xfId="609"/>
    <cellStyle name="数字 2 4" xfId="610"/>
    <cellStyle name="20% - 强调文字颜色 4 6 2" xfId="611"/>
    <cellStyle name="?鹎%U龡&amp;H齲_x0001_C铣_x0014__x0007__x0001__x0001_ 2 2 5" xfId="612"/>
    <cellStyle name="常规 11 2" xfId="613"/>
    <cellStyle name="?鹎%U龡&amp;H齲_x0001_C铣_x0014__x0007__x0001__x0001_ 2 2 5 2" xfId="614"/>
    <cellStyle name="烹拳 [0]_laroux" xfId="615"/>
    <cellStyle name="常规 11 2 2" xfId="616"/>
    <cellStyle name="60% - 强调文字颜色 3 3 5" xfId="617"/>
    <cellStyle name="60% - 强调文字颜色 2 2 4 3" xfId="618"/>
    <cellStyle name="?鹎%U龡&amp;H齲_x0001_C铣_x0014__x0007__x0001__x0001_ 2 2 5 2 2" xfId="619"/>
    <cellStyle name="常规 11 2 2 2" xfId="620"/>
    <cellStyle name="?鹎%U龡&amp;H齲_x0001_C铣_x0014__x0007__x0001__x0001_ 2 2 5 3" xfId="621"/>
    <cellStyle name="常规 11 2 3" xfId="622"/>
    <cellStyle name="?鹎%U龡&amp;H齲_x0001_C铣_x0014__x0007__x0001__x0001_ 2 2 5 3 2" xfId="623"/>
    <cellStyle name="常规 11 2 3 2" xfId="624"/>
    <cellStyle name="20% - 强调文字颜色 4 5 2 2 2" xfId="625"/>
    <cellStyle name="20% - 强调文字颜色 6 3 4 2" xfId="626"/>
    <cellStyle name="常规 11 2 4" xfId="627"/>
    <cellStyle name="强调文字颜色 1 3 3 2 2" xfId="628"/>
    <cellStyle name="?鹎%U龡&amp;H齲_x0001_C铣_x0014__x0007__x0001__x0001_ 2 2 5 4" xfId="629"/>
    <cellStyle name="?鹎%U龡&amp;H齲_x0001_C铣_x0014__x0007__x0001__x0001_ 2 2 5 4 2" xfId="630"/>
    <cellStyle name="40% - 强调文字颜色 5 6 3" xfId="631"/>
    <cellStyle name="注释 2 2 3" xfId="632"/>
    <cellStyle name="?鹎%U龡&amp;H齲_x0001_C铣_x0014__x0007__x0001__x0001_ 2 4 4 2 2" xfId="633"/>
    <cellStyle name="60% - 强调文字颜色 2 3 2 2 3" xfId="634"/>
    <cellStyle name="常规 11 2 5" xfId="635"/>
    <cellStyle name="?鹎%U龡&amp;H齲_x0001_C铣_x0014__x0007__x0001__x0001_ 2 2 5 5" xfId="636"/>
    <cellStyle name="常规 13 2 4" xfId="637"/>
    <cellStyle name="?鹎%U龡&amp;H齲_x0001_C铣_x0014__x0007__x0001__x0001_ 2 4 5 4" xfId="638"/>
    <cellStyle name="千位分隔 3 2 3 2 2" xfId="639"/>
    <cellStyle name="?鹎%U龡&amp;H齲_x0001_C铣_x0014__x0007__x0001__x0001_ 2 2 5_2015财政决算公开" xfId="640"/>
    <cellStyle name="?鹎%U龡&amp;H齲_x0001_C铣_x0014__x0007__x0001__x0001_ 2 2 6" xfId="641"/>
    <cellStyle name="?鹎%U龡&amp;H齲_x0001_C铣_x0014__x0007__x0001__x0001_ 3 4 9 2" xfId="642"/>
    <cellStyle name="?鹎%U龡&amp;H齲_x0001_C铣_x0014__x0007__x0001__x0001_ 3 2 2 2 7 2" xfId="643"/>
    <cellStyle name="常规 11 3" xfId="644"/>
    <cellStyle name="常规 11 3 2" xfId="645"/>
    <cellStyle name="?鹎%U龡&amp;H齲_x0001_C铣_x0014__x0007__x0001__x0001_ 2 2 6 2" xfId="646"/>
    <cellStyle name="40% - 强调文字颜色 2 3 2 2 3" xfId="647"/>
    <cellStyle name="?鹎%U龡&amp;H齲_x0001_C铣_x0014__x0007__x0001__x0001_ 2 3 2 2 3" xfId="648"/>
    <cellStyle name="常规 11 3 2 2" xfId="649"/>
    <cellStyle name="常规 18" xfId="650"/>
    <cellStyle name="常规 23" xfId="651"/>
    <cellStyle name="注释 4 3" xfId="652"/>
    <cellStyle name="?鹎%U龡&amp;H齲_x0001_C铣_x0014__x0007__x0001__x0001_ 2 2 6 2 2" xfId="653"/>
    <cellStyle name="60% - 强调文字颜色 4 3 5" xfId="654"/>
    <cellStyle name="检查单元格 2 2 4" xfId="655"/>
    <cellStyle name="?鹎%U龡&amp;H齲_x0001_C铣_x0014__x0007__x0001__x0001_ 2 3 2 2 3 2" xfId="656"/>
    <cellStyle name="常规 11 3 3" xfId="657"/>
    <cellStyle name="?鹎%U龡&amp;H齲_x0001_C铣_x0014__x0007__x0001__x0001_ 2 2 6 3" xfId="658"/>
    <cellStyle name="?鹎%U龡&amp;H齲_x0001_C铣_x0014__x0007__x0001__x0001_ 2 3 2 2 4" xfId="659"/>
    <cellStyle name="常规 68" xfId="660"/>
    <cellStyle name="常规 73" xfId="661"/>
    <cellStyle name="注释 5 3" xfId="662"/>
    <cellStyle name="?鹎%U龡&amp;H齲_x0001_C铣_x0014__x0007__x0001__x0001_ 2 2 6 3 2" xfId="663"/>
    <cellStyle name="检查单元格 2 3 4" xfId="664"/>
    <cellStyle name="?鹎%U龡&amp;H齲_x0001_C铣_x0014__x0007__x0001__x0001_ 2 3 2 2 4 2" xfId="665"/>
    <cellStyle name="常规 11 3 4" xfId="666"/>
    <cellStyle name="?鹎%U龡&amp;H齲_x0001_C铣_x0014__x0007__x0001__x0001_ 2 2 6 4" xfId="667"/>
    <cellStyle name="表标题 2 2 2" xfId="668"/>
    <cellStyle name="?鹎%U龡&amp;H齲_x0001_C铣_x0014__x0007__x0001__x0001_ 2 3 2 2 5" xfId="669"/>
    <cellStyle name="?鹎%U龡&amp;H齲_x0001_C铣_x0014__x0007__x0001__x0001_ 2 2 6_2015财政决算公开" xfId="670"/>
    <cellStyle name="40% - 强调文字颜色 1 3 2 3 2" xfId="671"/>
    <cellStyle name="常规 11 4" xfId="672"/>
    <cellStyle name="货币 2 3 3 2" xfId="673"/>
    <cellStyle name="?鹎%U龡&amp;H齲_x0001_C铣_x0014__x0007__x0001__x0001_ 2 2 7" xfId="674"/>
    <cellStyle name="链接单元格 3 2 2" xfId="675"/>
    <cellStyle name="?鹎%U龡&amp;H齲_x0001_C铣_x0014__x0007__x0001__x0001_ 2 2 7 2" xfId="676"/>
    <cellStyle name="解释性文本 2 3" xfId="677"/>
    <cellStyle name="链接单元格 3 2 2 2" xfId="678"/>
    <cellStyle name="常规 11 4 2" xfId="679"/>
    <cellStyle name="货币 2 3 3 2 2" xfId="680"/>
    <cellStyle name="20% - 强调文字颜色 1 2 2 2" xfId="681"/>
    <cellStyle name="?鹎%U龡&amp;H齲_x0001_C铣_x0014__x0007__x0001__x0001_ 2 3 2 3 3" xfId="682"/>
    <cellStyle name="标题 5" xfId="683"/>
    <cellStyle name="?鹎%U龡&amp;H齲_x0001_C铣_x0014__x0007__x0001__x0001_ 2 2 7 3" xfId="684"/>
    <cellStyle name="解释性文本 2 4" xfId="685"/>
    <cellStyle name="20% - 强调文字颜色 1 2 2 3" xfId="686"/>
    <cellStyle name="?鹎%U龡&amp;H齲_x0001_C铣_x0014__x0007__x0001__x0001_ 2 3 2 3 4" xfId="687"/>
    <cellStyle name="标题 6" xfId="688"/>
    <cellStyle name="?鹎%U龡&amp;H齲_x0001_C铣_x0014__x0007__x0001__x0001_ 2 2 7 3 2" xfId="689"/>
    <cellStyle name="常规 2 2 2 2_2015财政决算公开" xfId="690"/>
    <cellStyle name="?鹎%U龡&amp;H齲_x0001_C铣_x0014__x0007__x0001__x0001_ 2 4 10" xfId="691"/>
    <cellStyle name="?鹎%U龡&amp;H齲_x0001_C铣_x0014__x0007__x0001__x0001_ 2 2 7 4" xfId="692"/>
    <cellStyle name="表标题 2 3 2" xfId="693"/>
    <cellStyle name="注释 2 4 3" xfId="694"/>
    <cellStyle name="20% - 强调文字颜色 3 5_2015财政决算公开" xfId="695"/>
    <cellStyle name="常规 2 3 2 3 5" xfId="696"/>
    <cellStyle name="?鹎%U龡&amp;H齲_x0001_C铣_x0014__x0007__x0001__x0001_ 2 4 4 4 2" xfId="697"/>
    <cellStyle name="?鹎%U龡&amp;H齲_x0001_C铣_x0014__x0007__x0001__x0001_ 2 2 7 5" xfId="698"/>
    <cellStyle name="常规 14 7" xfId="699"/>
    <cellStyle name="20% - 强调文字颜色 6 3 2" xfId="700"/>
    <cellStyle name="60% - 强调文字颜色 6 2 5 2" xfId="701"/>
    <cellStyle name="解释性文本 3 2 2 2" xfId="702"/>
    <cellStyle name="?鹎%U龡&amp;H齲_x0001_C铣_x0014__x0007__x0001__x0001_ 2 2 7_2015财政决算公开" xfId="703"/>
    <cellStyle name="60% - 强调文字颜色 2 7 2" xfId="704"/>
    <cellStyle name="?鹎%U龡&amp;H齲_x0001_C铣_x0014__x0007__x0001__x0001_ 2 3" xfId="705"/>
    <cellStyle name="常规 11 6" xfId="706"/>
    <cellStyle name="货币 2 3 3 4" xfId="707"/>
    <cellStyle name="?鹎%U龡&amp;H齲_x0001_C铣_x0014__x0007__x0001__x0001_ 2 2 9" xfId="708"/>
    <cellStyle name="?鹎%U龡&amp;H齲_x0001_C铣_x0014__x0007__x0001__x0001_ 4 10" xfId="709"/>
    <cellStyle name="常规 28 3" xfId="710"/>
    <cellStyle name="常规 33 3" xfId="711"/>
    <cellStyle name="货币 3 2 8" xfId="712"/>
    <cellStyle name="?鹎%U龡&amp;H齲_x0001_C铣_x0014__x0007__x0001__x0001_ 2 2_2015财政决算公开" xfId="713"/>
    <cellStyle name="?鹎%U龡&amp;H齲_x0001_C铣_x0014__x0007__x0001__x0001_ 3 3 5 3" xfId="714"/>
    <cellStyle name="?鹎%U龡&amp;H齲_x0001_C铣_x0014__x0007__x0001__x0001_ 3 2 3 3 3" xfId="715"/>
    <cellStyle name="40% - 强调文字颜色 2 2_2015财政决算公开" xfId="716"/>
    <cellStyle name="?鹎%U龡&amp;H齲_x0001_C铣_x0014__x0007__x0001__x0001_ 2 3 2 2" xfId="717"/>
    <cellStyle name="40% - 强调文字颜色 4 5 2_2015财政决算公开" xfId="718"/>
    <cellStyle name="?鹎%U龡&amp;H齲_x0001_C铣_x0014__x0007__x0001__x0001_ 2 3 2 2 2" xfId="719"/>
    <cellStyle name="?鹎%U龡&amp;H齲_x0001_C铣_x0014__x0007__x0001__x0001_ 2 3 2 2 2 2" xfId="720"/>
    <cellStyle name="?鹎%U龡&amp;H齲_x0001_C铣_x0014__x0007__x0001__x0001_ 3 2 5 3 2" xfId="721"/>
    <cellStyle name="?鹎%U龡&amp;H齲_x0001_C铣_x0014__x0007__x0001__x0001_ 3 2 2 3 3 2" xfId="722"/>
    <cellStyle name="?鹎%U龡&amp;H齲_x0001_C铣_x0014__x0007__x0001__x0001_ 2 3 2 2_2015财政决算公开" xfId="723"/>
    <cellStyle name="?鹎%U龡&amp;H齲_x0001_C铣_x0014__x0007__x0001__x0001_ 2 3 2 3" xfId="724"/>
    <cellStyle name="20% - 强调文字颜色 5 2 3 2 2" xfId="725"/>
    <cellStyle name="?鹎%U龡&amp;H齲_x0001_C铣_x0014__x0007__x0001__x0001_ 2 3 2 3_2015财政决算公开" xfId="726"/>
    <cellStyle name="40% - 强调文字颜色 3 7 2" xfId="727"/>
    <cellStyle name="?鹎%U龡&amp;H齲_x0001_C铣_x0014__x0007__x0001__x0001_ 2 3 2 4" xfId="728"/>
    <cellStyle name="强调文字颜色 3 2 2 2" xfId="729"/>
    <cellStyle name="?鹎%U龡&amp;H齲_x0001_C铣_x0014__x0007__x0001__x0001_ 2 3 2 4 2" xfId="730"/>
    <cellStyle name="强调文字颜色 3 2 2 2 2" xfId="731"/>
    <cellStyle name="常规 8 3 3" xfId="732"/>
    <cellStyle name="?鹎%U龡&amp;H齲_x0001_C铣_x0014__x0007__x0001__x0001_ 2 3 4_2015财政决算公开" xfId="733"/>
    <cellStyle name="?鹎%U龡&amp;H齲_x0001_C铣_x0014__x0007__x0001__x0001_ 2 3 2 4 2 2" xfId="734"/>
    <cellStyle name="强调文字颜色 3 2 2 2 2 2" xfId="735"/>
    <cellStyle name="20% - 强调文字颜色 5 2 4" xfId="736"/>
    <cellStyle name="?鹎%U龡&amp;H齲_x0001_C铣_x0014__x0007__x0001__x0001_ 2 3 2 4_2015财政决算公开" xfId="737"/>
    <cellStyle name="?鹎%U龡&amp;H齲_x0001_C铣_x0014__x0007__x0001__x0001_ 3 4 4 4 2" xfId="738"/>
    <cellStyle name="?鹎%U龡&amp;H齲_x0001_C铣_x0014__x0007__x0001__x0001_ 3 2 2 2 2 4 2" xfId="739"/>
    <cellStyle name="40% - 着色 4" xfId="740"/>
    <cellStyle name="?鹎%U龡&amp;H齲_x0001_C铣_x0014__x0007__x0001__x0001_ 2 3 2 5" xfId="741"/>
    <cellStyle name="强调文字颜色 3 2 2 3" xfId="742"/>
    <cellStyle name="?鹎%U龡&amp;H齲_x0001_C铣_x0014__x0007__x0001__x0001_ 2 3 2 5 2" xfId="743"/>
    <cellStyle name="强调文字颜色 3 2 2 3 2" xfId="744"/>
    <cellStyle name="?鹎%U龡&amp;H齲_x0001_C铣_x0014__x0007__x0001__x0001_ 2 3 2 6" xfId="745"/>
    <cellStyle name="强调文字颜色 3 2 2 4" xfId="746"/>
    <cellStyle name="?鹎%U龡&amp;H齲_x0001_C铣_x0014__x0007__x0001__x0001_ 2 3 2 6 2" xfId="747"/>
    <cellStyle name="?鹎%U龡&amp;H齲_x0001_C铣_x0014__x0007__x0001__x0001_ 3 2 2 5_2015财政决算公开" xfId="748"/>
    <cellStyle name="货币 4 9" xfId="749"/>
    <cellStyle name="?鹎%U龡&amp;H齲_x0001_C铣_x0014__x0007__x0001__x0001_ 3 2 7_2015财政决算公开" xfId="750"/>
    <cellStyle name="?鹎%U龡&amp;H齲_x0001_C铣_x0014__x0007__x0001__x0001_ 4 2 6 2" xfId="751"/>
    <cellStyle name="千位分隔 9 2" xfId="752"/>
    <cellStyle name="?鹎%U龡&amp;H齲_x0001_C铣_x0014__x0007__x0001__x0001_ 3 3 2 4 2" xfId="753"/>
    <cellStyle name="强调文字颜色 4 2 2 2 2" xfId="754"/>
    <cellStyle name="?鹎%U龡&amp;H齲_x0001_C铣_x0014__x0007__x0001__x0001_ 2 3 2 7" xfId="755"/>
    <cellStyle name="?鹎%U龡&amp;H齲_x0001_C铣_x0014__x0007__x0001__x0001_ 3 3 2 4 2 2" xfId="756"/>
    <cellStyle name="强调文字颜色 4 2 2 2 2 2" xfId="757"/>
    <cellStyle name="?鹎%U龡&amp;H齲_x0001_C铣_x0014__x0007__x0001__x0001_ 2 3 2 7 2" xfId="758"/>
    <cellStyle name="?鹎%U龡&amp;H齲_x0001_C铣_x0014__x0007__x0001__x0001_ 2 3 3" xfId="759"/>
    <cellStyle name="?鹎%U龡&amp;H齲_x0001_C铣_x0014__x0007__x0001__x0001_ 2 3 3 2" xfId="760"/>
    <cellStyle name="?鹎%U龡&amp;H齲_x0001_C铣_x0014__x0007__x0001__x0001_ 2 3 3 3" xfId="761"/>
    <cellStyle name="?鹎%U龡&amp;H齲_x0001_C铣_x0014__x0007__x0001__x0001_ 2 3 3 3 2" xfId="762"/>
    <cellStyle name="20% - 强调文字颜色 6 4 2 2 2" xfId="763"/>
    <cellStyle name="?鹎%U龡&amp;H齲_x0001_C铣_x0014__x0007__x0001__x0001_ 2 3 3 4 2" xfId="764"/>
    <cellStyle name="强调文字颜色 3 2 3 2 2" xfId="765"/>
    <cellStyle name="20% - 强调文字颜色 6 4 2 3" xfId="766"/>
    <cellStyle name="60% - 着色 4 2" xfId="767"/>
    <cellStyle name="标题 1 2 2" xfId="768"/>
    <cellStyle name="?鹎%U龡&amp;H齲_x0001_C铣_x0014__x0007__x0001__x0001_ 2 3 3 5" xfId="769"/>
    <cellStyle name="强调文字颜色 3 2 3 3" xfId="770"/>
    <cellStyle name="后继超级链接 3 2" xfId="771"/>
    <cellStyle name="?鹎%U龡&amp;H齲_x0001_C铣_x0014__x0007__x0001__x0001_ 3 2 5" xfId="772"/>
    <cellStyle name="?鹎%U龡&amp;H齲_x0001_C铣_x0014__x0007__x0001__x0001_ 3 2 2 3" xfId="773"/>
    <cellStyle name="?鹎%U龡&amp;H齲_x0001_C铣_x0014__x0007__x0001__x0001_ 2 3 3_2015财政决算公开" xfId="774"/>
    <cellStyle name="40% - 强调文字颜色 6 5_2015财政决算公开" xfId="775"/>
    <cellStyle name="?鹎%U龡&amp;H齲_x0001_C铣_x0014__x0007__x0001__x0001_ 2 3 4" xfId="776"/>
    <cellStyle name="?鹎%U龡&amp;H齲_x0001_C铣_x0014__x0007__x0001__x0001_ 2 3 4 2" xfId="777"/>
    <cellStyle name="?鹎%U龡&amp;H齲_x0001_C铣_x0014__x0007__x0001__x0001_ 2 3_2015财政决算公开" xfId="778"/>
    <cellStyle name="?鹎%U龡&amp;H齲_x0001_C铣_x0014__x0007__x0001__x0001_ 2 3 4 2 2" xfId="779"/>
    <cellStyle name="60% - 强调文字颜色 2 2 2 2 3" xfId="780"/>
    <cellStyle name="?鹎%U龡&amp;H齲_x0001_C铣_x0014__x0007__x0001__x0001_ 2 3 4 3" xfId="781"/>
    <cellStyle name="40% - 强调文字颜色 4 2 2 2_2015财政决算公开" xfId="782"/>
    <cellStyle name="20% - 强调文字颜色 6 4 3 2" xfId="783"/>
    <cellStyle name="?鹎%U龡&amp;H齲_x0001_C铣_x0014__x0007__x0001__x0001_ 2 3 4 4" xfId="784"/>
    <cellStyle name="强调文字颜色 3 2 4 2" xfId="785"/>
    <cellStyle name="常规 2 2 2 3 5" xfId="786"/>
    <cellStyle name="?鹎%U龡&amp;H齲_x0001_C铣_x0014__x0007__x0001__x0001_ 2 3 4 4 2" xfId="787"/>
    <cellStyle name="强调文字颜色 3 2 4 2 2" xfId="788"/>
    <cellStyle name="标题 1 3 2" xfId="789"/>
    <cellStyle name="?鹎%U龡&amp;H齲_x0001_C铣_x0014__x0007__x0001__x0001_ 2 3 4 5" xfId="790"/>
    <cellStyle name="强调文字颜色 3 2 4 3" xfId="791"/>
    <cellStyle name="常规 12 2" xfId="792"/>
    <cellStyle name="好 4 2 2" xfId="793"/>
    <cellStyle name="?鹎%U龡&amp;H齲_x0001_C铣_x0014__x0007__x0001__x0001_ 2 3 5" xfId="794"/>
    <cellStyle name="常规 12 2 2 2" xfId="795"/>
    <cellStyle name="?鹎%U龡&amp;H齲_x0001_C铣_x0014__x0007__x0001__x0001_ 2 3 5 2 2" xfId="796"/>
    <cellStyle name="60% - 强调文字颜色 2 2 3 2 3" xfId="797"/>
    <cellStyle name="60% - 强调文字颜色 3 2 4 3" xfId="798"/>
    <cellStyle name="常规 12 2 3 2" xfId="799"/>
    <cellStyle name="常规 2 2 3 2 5" xfId="800"/>
    <cellStyle name="千位分隔 2 2 8" xfId="801"/>
    <cellStyle name="?鹎%U龡&amp;H齲_x0001_C铣_x0014__x0007__x0001__x0001_ 2 3 5 3 2" xfId="802"/>
    <cellStyle name="20% - 强调文字颜色 5 6 3" xfId="803"/>
    <cellStyle name="60% - 强调文字颜色 1 5 2 2" xfId="804"/>
    <cellStyle name="常规 12 2_2015财政决算公开" xfId="805"/>
    <cellStyle name="?鹎%U龡&amp;H齲_x0001_C铣_x0014__x0007__x0001__x0001_ 2 3 5_2015财政决算公开" xfId="806"/>
    <cellStyle name="常规 12 3" xfId="807"/>
    <cellStyle name="好 4 2 3" xfId="808"/>
    <cellStyle name="?鹎%U龡&amp;H齲_x0001_C铣_x0014__x0007__x0001__x0001_ 2 3 6" xfId="809"/>
    <cellStyle name="常规 12 3 2" xfId="810"/>
    <cellStyle name="?鹎%U龡&amp;H齲_x0001_C铣_x0014__x0007__x0001__x0001_ 2 3 6 2" xfId="811"/>
    <cellStyle name="常规 12 3 2 2" xfId="812"/>
    <cellStyle name="?鹎%U龡&amp;H齲_x0001_C铣_x0014__x0007__x0001__x0001_ 2 3 6 2 2" xfId="813"/>
    <cellStyle name="常规 12 3 3" xfId="814"/>
    <cellStyle name="霓付_laroux" xfId="815"/>
    <cellStyle name="?鹎%U龡&amp;H齲_x0001_C铣_x0014__x0007__x0001__x0001_ 2 3 6 3" xfId="816"/>
    <cellStyle name="千位分隔 3 2 8" xfId="817"/>
    <cellStyle name="?鹎%U龡&amp;H齲_x0001_C铣_x0014__x0007__x0001__x0001_ 2 3 6 3 2" xfId="818"/>
    <cellStyle name="?鹎%U龡&amp;H齲_x0001_C铣_x0014__x0007__x0001__x0001_ 2 3 6 4" xfId="819"/>
    <cellStyle name="表标题 3 2 2" xfId="820"/>
    <cellStyle name="千位分隔 3 2 2 3 2" xfId="821"/>
    <cellStyle name="40% - 强调文字颜色 1 4 4" xfId="822"/>
    <cellStyle name="常规 13 2_2015财政决算公开" xfId="823"/>
    <cellStyle name="注释 3 3 2 2" xfId="824"/>
    <cellStyle name="?鹎%U龡&amp;H齲_x0001_C铣_x0014__x0007__x0001__x0001_ 2 4 5_2015财政决算公开" xfId="825"/>
    <cellStyle name="?鹎%U龡&amp;H齲_x0001_C铣_x0014__x0007__x0001__x0001_ 2 3 6 4 2" xfId="826"/>
    <cellStyle name="常规 12 4" xfId="827"/>
    <cellStyle name="货币 2 3 4 2" xfId="828"/>
    <cellStyle name="?鹎%U龡&amp;H齲_x0001_C铣_x0014__x0007__x0001__x0001_ 2 3 7" xfId="829"/>
    <cellStyle name="链接单元格 3 3 2" xfId="830"/>
    <cellStyle name="常规 12 4 2" xfId="831"/>
    <cellStyle name="货币 2 3 4 2 2" xfId="832"/>
    <cellStyle name="?鹎%U龡&amp;H齲_x0001_C铣_x0014__x0007__x0001__x0001_ 2 3 7 2" xfId="833"/>
    <cellStyle name="?鹎%U龡&amp;H齲_x0001_C铣_x0014__x0007__x0001__x0001_ 4 3 4 2" xfId="834"/>
    <cellStyle name="?鹎%U龡&amp;H齲_x0001_C铣_x0014__x0007__x0001__x0001_ 3 2" xfId="835"/>
    <cellStyle name="?鹎%U龡&amp;H齲_x0001_C铣_x0014__x0007__x0001__x0001_ 3 3 3 2 2" xfId="836"/>
    <cellStyle name="常规 12 5" xfId="837"/>
    <cellStyle name="货币 2 3 4 3" xfId="838"/>
    <cellStyle name="?鹎%U龡&amp;H齲_x0001_C铣_x0014__x0007__x0001__x0001_ 2 3 8" xfId="839"/>
    <cellStyle name="?鹎%U龡&amp;H齲_x0001_C铣_x0014__x0007__x0001__x0001_ 3 2 2" xfId="840"/>
    <cellStyle name="常规 12 5 2" xfId="841"/>
    <cellStyle name="货币 2 3 4 3 2" xfId="842"/>
    <cellStyle name="?鹎%U龡&amp;H齲_x0001_C铣_x0014__x0007__x0001__x0001_ 2 3 8 2" xfId="843"/>
    <cellStyle name="常规 12 6" xfId="844"/>
    <cellStyle name="货币 2 3 4 4" xfId="845"/>
    <cellStyle name="?鹎%U龡&amp;H齲_x0001_C铣_x0014__x0007__x0001__x0001_ 2 3 9" xfId="846"/>
    <cellStyle name="货币 2 3 4 4 2" xfId="847"/>
    <cellStyle name="?鹎%U龡&amp;H齲_x0001_C铣_x0014__x0007__x0001__x0001_ 2 3 9 2" xfId="848"/>
    <cellStyle name="?鹎%U龡&amp;H齲_x0001_C铣_x0014__x0007__x0001__x0001_ 2 4 2" xfId="849"/>
    <cellStyle name="差 2 3 2 2" xfId="850"/>
    <cellStyle name="?鹎%U龡&amp;H齲_x0001_C铣_x0014__x0007__x0001__x0001_ 2 5 3 2" xfId="851"/>
    <cellStyle name="好 2" xfId="852"/>
    <cellStyle name="货币 2 3 6" xfId="853"/>
    <cellStyle name="?鹎%U龡&amp;H齲_x0001_C铣_x0014__x0007__x0001__x0001_ 4 2 4_2015财政决算公开" xfId="854"/>
    <cellStyle name="?鹎%U龡&amp;H齲_x0001_C铣_x0014__x0007__x0001__x0001_ 3 3 2 2_2015财政决算公开" xfId="855"/>
    <cellStyle name="40% - 强调文字颜色 3 6 3" xfId="856"/>
    <cellStyle name="?鹎%U龡&amp;H齲_x0001_C铣_x0014__x0007__x0001__x0001_ 2 4 2 2 2" xfId="857"/>
    <cellStyle name="?鹎%U龡&amp;H齲_x0001_C铣_x0014__x0007__x0001__x0001_ 2 4 2 6" xfId="858"/>
    <cellStyle name="强调文字颜色 3 3 2 4" xfId="859"/>
    <cellStyle name="?鹎%U龡&amp;H齲_x0001_C铣_x0014__x0007__x0001__x0001_ 2 4 2 2 2 2" xfId="860"/>
    <cellStyle name="?鹎%U龡&amp;H齲_x0001_C铣_x0014__x0007__x0001__x0001_ 2 4 2 2 3" xfId="861"/>
    <cellStyle name="?鹎%U龡&amp;H齲_x0001_C铣_x0014__x0007__x0001__x0001_ 3 2 6 2" xfId="862"/>
    <cellStyle name="?鹎%U龡&amp;H齲_x0001_C铣_x0014__x0007__x0001__x0001_ 3 6 4" xfId="863"/>
    <cellStyle name="20% - 强调文字颜色 1 6" xfId="864"/>
    <cellStyle name="?鹎%U龡&amp;H齲_x0001_C铣_x0014__x0007__x0001__x0001_ 3 2 2 4 2" xfId="865"/>
    <cellStyle name="?鹎%U龡&amp;H齲_x0001_C铣_x0014__x0007__x0001__x0001_ 2 4 2 2 3 2" xfId="866"/>
    <cellStyle name="?鹎%U龡&amp;H齲_x0001_C铣_x0014__x0007__x0001__x0001_ 3 2 6 2 2" xfId="867"/>
    <cellStyle name="20% - 强调文字颜色 1 6 2" xfId="868"/>
    <cellStyle name="?鹎%U龡&amp;H齲_x0001_C铣_x0014__x0007__x0001__x0001_ 3 2 2 4 2 2" xfId="869"/>
    <cellStyle name="货币 3 2 3 3 2" xfId="870"/>
    <cellStyle name="?鹎%U龡&amp;H齲_x0001_C铣_x0014__x0007__x0001__x0001_ 2 4 2 2 4" xfId="871"/>
    <cellStyle name="?鹎%U龡&amp;H齲_x0001_C铣_x0014__x0007__x0001__x0001_ 3 2 6 3" xfId="872"/>
    <cellStyle name="20% - 强调文字颜色 1 7" xfId="873"/>
    <cellStyle name="60% - 强调文字颜色 4 4 2 2" xfId="874"/>
    <cellStyle name="?鹎%U龡&amp;H齲_x0001_C铣_x0014__x0007__x0001__x0001_ 3 2 2 4 3" xfId="875"/>
    <cellStyle name="?鹎%U龡&amp;H齲_x0001_C铣_x0014__x0007__x0001__x0001_ 2 4 2 2 4 2" xfId="876"/>
    <cellStyle name="?鹎%U龡&amp;H齲_x0001_C铣_x0014__x0007__x0001__x0001_ 3 2 6 3 2" xfId="877"/>
    <cellStyle name="20% - 强调文字颜色 1 7 2" xfId="878"/>
    <cellStyle name="60% - 强调文字颜色 4 4 2 2 2" xfId="879"/>
    <cellStyle name="?鹎%U龡&amp;H齲_x0001_C铣_x0014__x0007__x0001__x0001_ 3 2 2 4 3 2" xfId="880"/>
    <cellStyle name="?鹎%U龡&amp;H齲_x0001_C铣_x0014__x0007__x0001__x0001_ 2 5 4" xfId="881"/>
    <cellStyle name="差 2 3 3" xfId="882"/>
    <cellStyle name="?鹎%U龡&amp;H齲_x0001_C铣_x0014__x0007__x0001__x0001_ 2 4 2 3" xfId="883"/>
    <cellStyle name="?鹎%U龡&amp;H齲_x0001_C铣_x0014__x0007__x0001__x0001_ 3 4 6 2 2" xfId="884"/>
    <cellStyle name="?鹎%U龡&amp;H齲_x0001_C铣_x0014__x0007__x0001__x0001_ 3 2 2 2 4 2 2" xfId="885"/>
    <cellStyle name="20% - 强调文字颜色 2 2 7" xfId="886"/>
    <cellStyle name="千位分隔 4 6 4" xfId="887"/>
    <cellStyle name="常规 2 4 2 8" xfId="888"/>
    <cellStyle name="?鹎%U龡&amp;H齲_x0001_C铣_x0014__x0007__x0001__x0001_ 2 4 2 3_2015财政决算公开" xfId="889"/>
    <cellStyle name="?鹎%U龡&amp;H齲_x0001_C铣_x0014__x0007__x0001__x0001_ 2 4 2 4" xfId="890"/>
    <cellStyle name="强调文字颜色 3 3 2 2" xfId="891"/>
    <cellStyle name="?鹎%U龡&amp;H齲_x0001_C铣_x0014__x0007__x0001__x0001_ 2 4 2 4 2" xfId="892"/>
    <cellStyle name="强调文字颜色 3 3 2 2 2" xfId="893"/>
    <cellStyle name="?鹎%U龡&amp;H齲_x0001_C铣_x0014__x0007__x0001__x0001_ 2 4 2 4 2 2" xfId="894"/>
    <cellStyle name="强调文字颜色 3 3 2 2 2 2" xfId="895"/>
    <cellStyle name="20% - 强调文字颜色 3 6" xfId="896"/>
    <cellStyle name="?鹎%U龡&amp;H齲_x0001_C铣_x0014__x0007__x0001__x0001_ 3 2 2 6 2" xfId="897"/>
    <cellStyle name="?鹎%U龡&amp;H齲_x0001_C铣_x0014__x0007__x0001__x0001_ 3 2 8 2" xfId="898"/>
    <cellStyle name="20% - 强调文字颜色 2 2 3 2" xfId="899"/>
    <cellStyle name="?鹎%U龡&amp;H齲_x0001_C铣_x0014__x0007__x0001__x0001_ 2 4 2 4 3" xfId="900"/>
    <cellStyle name="百分比 2 2 2 2 2" xfId="901"/>
    <cellStyle name="强调文字颜色 3 3 2 2 3" xfId="902"/>
    <cellStyle name="20% - 强调文字颜色 2 2 3 2 2" xfId="903"/>
    <cellStyle name="?鹎%U龡&amp;H齲_x0001_C铣_x0014__x0007__x0001__x0001_ 3 2 3 4 5" xfId="904"/>
    <cellStyle name="输入 8" xfId="905"/>
    <cellStyle name="?鹎%U龡&amp;H齲_x0001_C铣_x0014__x0007__x0001__x0001_ 2 4 2 4 3 2" xfId="906"/>
    <cellStyle name="?鹎%U龡&amp;H齲_x0001_C铣_x0014__x0007__x0001__x0001_ 3 3 6 5" xfId="907"/>
    <cellStyle name="百分比 2 2 2 2 2 2" xfId="908"/>
    <cellStyle name="千位分隔 11" xfId="909"/>
    <cellStyle name="20% - 强调文字颜色 3 6 2" xfId="910"/>
    <cellStyle name="?鹎%U龡&amp;H齲_x0001_C铣_x0014__x0007__x0001__x0001_ 3 2 2 6 2 2" xfId="911"/>
    <cellStyle name="20% - 强调文字颜色 2 2 3 3" xfId="912"/>
    <cellStyle name="?鹎%U龡&amp;H齲_x0001_C铣_x0014__x0007__x0001__x0001_ 2 4 2 4 4" xfId="913"/>
    <cellStyle name="常规 4 2 2 3 2 2" xfId="914"/>
    <cellStyle name="百分比 2 2 2 2 3" xfId="915"/>
    <cellStyle name="警告文本 2 2" xfId="916"/>
    <cellStyle name="20% - 强调文字颜色 3 7" xfId="917"/>
    <cellStyle name="检查单元格 2 3 3 2" xfId="918"/>
    <cellStyle name="?鹎%U龡&amp;H齲_x0001_C铣_x0014__x0007__x0001__x0001_ 3 2 2 6 3" xfId="919"/>
    <cellStyle name="注释 5 2 2" xfId="920"/>
    <cellStyle name="20% - 强调文字颜色 2 2 3 3 2" xfId="921"/>
    <cellStyle name="汇总 2 2 3" xfId="922"/>
    <cellStyle name="?鹎%U龡&amp;H齲_x0001_C铣_x0014__x0007__x0001__x0001_ 2 4 2 4 4 2" xfId="923"/>
    <cellStyle name="警告文本 2 2 2" xfId="924"/>
    <cellStyle name="20% - 强调文字颜色 5 2 3_2015财政决算公开" xfId="925"/>
    <cellStyle name="20% - 强调文字颜色 3 7 2" xfId="926"/>
    <cellStyle name="?鹎%U龡&amp;H齲_x0001_C铣_x0014__x0007__x0001__x0001_ 3 2 2 6 3 2" xfId="927"/>
    <cellStyle name="注释 5 2 2 2" xfId="928"/>
    <cellStyle name="?鹎%U龡&amp;H齲_x0001_C铣_x0014__x0007__x0001__x0001_ 2 4 2 4_2015财政决算公开" xfId="929"/>
    <cellStyle name="?鹎%U龡&amp;H齲_x0001_C铣_x0014__x0007__x0001__x0001_ 3 4 2 5" xfId="930"/>
    <cellStyle name="强调文字颜色 4 3 2 3" xfId="931"/>
    <cellStyle name="?鹎%U龡&amp;H齲_x0001_C铣_x0014__x0007__x0001__x0001_ 2 4 2 5" xfId="932"/>
    <cellStyle name="强调文字颜色 3 3 2 3" xfId="933"/>
    <cellStyle name="?鹎%U龡&amp;H齲_x0001_C铣_x0014__x0007__x0001__x0001_ 2 4 2 6 2" xfId="934"/>
    <cellStyle name="?鹎%U龡&amp;H齲_x0001_C铣_x0014__x0007__x0001__x0001_ 3 3 3 4 2" xfId="935"/>
    <cellStyle name="强调文字颜色 4 2 3 2 2" xfId="936"/>
    <cellStyle name="?鹎%U龡&amp;H齲_x0001_C铣_x0014__x0007__x0001__x0001_ 5 2" xfId="937"/>
    <cellStyle name="?鹎%U龡&amp;H齲_x0001_C铣_x0014__x0007__x0001__x0001_ 2 4 2 7" xfId="938"/>
    <cellStyle name="20% - 强调文字颜色 3 2_2015财政决算公开" xfId="939"/>
    <cellStyle name="注释 3 2 2 3" xfId="940"/>
    <cellStyle name="强调文字颜色 4 2 3 2 2 2" xfId="941"/>
    <cellStyle name="?鹎%U龡&amp;H齲_x0001_C铣_x0014__x0007__x0001__x0001_ 5 2 2" xfId="942"/>
    <cellStyle name="?鹎%U龡&amp;H齲_x0001_C铣_x0014__x0007__x0001__x0001_ 2 4 2 7 2" xfId="943"/>
    <cellStyle name="?鹎%U龡&amp;H齲_x0001_C铣_x0014__x0007__x0001__x0001_ 2 4 2_2015财政决算公开" xfId="944"/>
    <cellStyle name="解释性文本 5 2 2" xfId="945"/>
    <cellStyle name="?鹎%U龡&amp;H齲_x0001_C铣_x0014__x0007__x0001__x0001_ 2 4 3" xfId="946"/>
    <cellStyle name="差 2 2 2" xfId="947"/>
    <cellStyle name="?鹎%U龡&amp;H齲_x0001_C铣_x0014__x0007__x0001__x0001_ 2 4 3 2" xfId="948"/>
    <cellStyle name="差 2 2 2 2" xfId="949"/>
    <cellStyle name="40% - 强调文字颜色 4 6 3" xfId="950"/>
    <cellStyle name="?鹎%U龡&amp;H齲_x0001_C铣_x0014__x0007__x0001__x0001_ 2 4 3 2 2" xfId="951"/>
    <cellStyle name="差 2 2 2 2 2" xfId="952"/>
    <cellStyle name="?鹎%U龡&amp;H齲_x0001_C铣_x0014__x0007__x0001__x0001_ 2 4 3 3" xfId="953"/>
    <cellStyle name="差 2 2 2 3" xfId="954"/>
    <cellStyle name="?鹎%U龡&amp;H齲_x0001_C铣_x0014__x0007__x0001__x0001_ 2 4 3 3 2" xfId="955"/>
    <cellStyle name="20% - 强调文字颜色 6 5 2 2" xfId="956"/>
    <cellStyle name="?鹎%U龡&amp;H齲_x0001_C铣_x0014__x0007__x0001__x0001_ 2 4 3 4" xfId="957"/>
    <cellStyle name="40% - 强调文字颜色 5 2 2 2 2" xfId="958"/>
    <cellStyle name="强调文字颜色 3 3 3 2" xfId="959"/>
    <cellStyle name="20% - 强调文字颜色 6 5 2 2 2" xfId="960"/>
    <cellStyle name="?鹎%U龡&amp;H齲_x0001_C铣_x0014__x0007__x0001__x0001_ 2 4 3 4 2" xfId="961"/>
    <cellStyle name="40% - 强调文字颜色 5 2 2 2 2 2" xfId="962"/>
    <cellStyle name="强调文字颜色 3 3 3 2 2" xfId="963"/>
    <cellStyle name="20% - 强调文字颜色 6 5 2 3" xfId="964"/>
    <cellStyle name="标题 2 2 2" xfId="965"/>
    <cellStyle name="?鹎%U龡&amp;H齲_x0001_C铣_x0014__x0007__x0001__x0001_ 2 4 3 5" xfId="966"/>
    <cellStyle name="40% - 强调文字颜色 5 2 2 2 3" xfId="967"/>
    <cellStyle name="强调文字颜色 3 3 3 3" xfId="968"/>
    <cellStyle name="?鹎%U龡&amp;H齲_x0001_C铣_x0014__x0007__x0001__x0001_ 2 5" xfId="969"/>
    <cellStyle name="20% - 强调文字颜色 1 2 6" xfId="970"/>
    <cellStyle name="千位分隔 3 6 3" xfId="971"/>
    <cellStyle name="?鹎%U龡&amp;H齲_x0001_C铣_x0014__x0007__x0001__x0001_ 2 4 3_2015财政决算公开" xfId="972"/>
    <cellStyle name="60% - 强调文字颜色 3 3 3 2 2" xfId="973"/>
    <cellStyle name="?鹎%U龡&amp;H齲_x0001_C铣_x0014__x0007__x0001__x0001_ 2 4 4" xfId="974"/>
    <cellStyle name="差 2 2 3" xfId="975"/>
    <cellStyle name="?鹎%U龡&amp;H齲_x0001_C铣_x0014__x0007__x0001__x0001_ 2 4 4 2" xfId="976"/>
    <cellStyle name="差 2 2 3 2" xfId="977"/>
    <cellStyle name="?鹎%U龡&amp;H齲_x0001_C铣_x0014__x0007__x0001__x0001_ 3 4_2015财政决算公开" xfId="978"/>
    <cellStyle name="?鹎%U龡&amp;H齲_x0001_C铣_x0014__x0007__x0001__x0001_ 2 4 4 3" xfId="979"/>
    <cellStyle name="20% - 强调文字颜色 6 5 3 2" xfId="980"/>
    <cellStyle name="?鹎%U龡&amp;H齲_x0001_C铣_x0014__x0007__x0001__x0001_ 2 4 4 4" xfId="981"/>
    <cellStyle name="40% - 强调文字颜色 5 2 2 3 2" xfId="982"/>
    <cellStyle name="常规 2 2 2 5_2015财政决算公开" xfId="983"/>
    <cellStyle name="强调文字颜色 3 3 4 2" xfId="984"/>
    <cellStyle name="标题 2 3 2" xfId="985"/>
    <cellStyle name="?鹎%U龡&amp;H齲_x0001_C铣_x0014__x0007__x0001__x0001_ 2 4 4 5" xfId="986"/>
    <cellStyle name="小数 4" xfId="987"/>
    <cellStyle name="常规 2 5 2 2" xfId="988"/>
    <cellStyle name="?鹎%U龡&amp;H齲_x0001_C铣_x0014__x0007__x0001__x0001_ 2 4 4_2015财政决算公开" xfId="989"/>
    <cellStyle name="检查单元格 6" xfId="990"/>
    <cellStyle name="20% - 强调文字颜色 3 3 3 2 2" xfId="991"/>
    <cellStyle name="常规 13 2" xfId="992"/>
    <cellStyle name="好 4 3 2" xfId="993"/>
    <cellStyle name="?鹎%U龡&amp;H齲_x0001_C铣_x0014__x0007__x0001__x0001_ 2 4 5" xfId="994"/>
    <cellStyle name="差 2 2 4" xfId="995"/>
    <cellStyle name="常规 13 2 2" xfId="996"/>
    <cellStyle name="?鹎%U龡&amp;H齲_x0001_C铣_x0014__x0007__x0001__x0001_ 2 4 5 2" xfId="997"/>
    <cellStyle name="常规 13 2 3" xfId="998"/>
    <cellStyle name="?鹎%U龡&amp;H齲_x0001_C铣_x0014__x0007__x0001__x0001_ 2 4 5 3" xfId="999"/>
    <cellStyle name="40% - 强调文字颜色 4 4 2 2 2" xfId="1000"/>
    <cellStyle name="常规 54" xfId="1001"/>
    <cellStyle name="常规 49" xfId="1002"/>
    <cellStyle name="?鹎%U龡&amp;H齲_x0001_C铣_x0014__x0007__x0001__x0001_ 3 3 6_2015财政决算公开" xfId="1003"/>
    <cellStyle name="?鹎%U龡&amp;H齲_x0001_C铣_x0014__x0007__x0001__x0001_ 3 2 3 4_2015财政决算公开" xfId="1004"/>
    <cellStyle name="常规 13 3" xfId="1005"/>
    <cellStyle name="?鹎%U龡&amp;H齲_x0001_C铣_x0014__x0007__x0001__x0001_ 2 4 6" xfId="1006"/>
    <cellStyle name="常规 13 3 2" xfId="1007"/>
    <cellStyle name="常规 5 2 2 4" xfId="1008"/>
    <cellStyle name="?鹎%U龡&amp;H齲_x0001_C铣_x0014__x0007__x0001__x0001_ 2 4 6 2" xfId="1009"/>
    <cellStyle name="常规 13 3 2 2" xfId="1010"/>
    <cellStyle name="常规 17 3" xfId="1011"/>
    <cellStyle name="常规 22 3" xfId="1012"/>
    <cellStyle name="常规 5 2 2 4 2" xfId="1013"/>
    <cellStyle name="注释 4 2 3" xfId="1014"/>
    <cellStyle name="?鹎%U龡&amp;H齲_x0001_C铣_x0014__x0007__x0001__x0001_ 2 4 6 2 2" xfId="1015"/>
    <cellStyle name="常规 13 3 3" xfId="1016"/>
    <cellStyle name="常规 5 2 2 5" xfId="1017"/>
    <cellStyle name="?鹎%U龡&amp;H齲_x0001_C铣_x0014__x0007__x0001__x0001_ 2 4 6 3" xfId="1018"/>
    <cellStyle name="标题 2 5 2" xfId="1019"/>
    <cellStyle name="?鹎%U龡&amp;H齲_x0001_C铣_x0014__x0007__x0001__x0001_ 2 4 6 5" xfId="1020"/>
    <cellStyle name="?鹎%U龡&amp;H齲_x0001_C铣_x0014__x0007__x0001__x0001_ 2 4 6 3 2" xfId="1021"/>
    <cellStyle name="常规 5 2 2 5 2" xfId="1022"/>
    <cellStyle name="百分比 5 7" xfId="1023"/>
    <cellStyle name="常规 23 3" xfId="1024"/>
    <cellStyle name="常规 18 3" xfId="1025"/>
    <cellStyle name="常规 5 2 2 6" xfId="1026"/>
    <cellStyle name="?鹎%U龡&amp;H齲_x0001_C铣_x0014__x0007__x0001__x0001_ 2 4 6 4" xfId="1027"/>
    <cellStyle name="千位分隔 3 2 3 3 2" xfId="1028"/>
    <cellStyle name="常规 19 3" xfId="1029"/>
    <cellStyle name="常规 24 3" xfId="1030"/>
    <cellStyle name="?鹎%U龡&amp;H齲_x0001_C铣_x0014__x0007__x0001__x0001_ 2 4 6 4 2" xfId="1031"/>
    <cellStyle name="常规 13 3_2015财政决算公开" xfId="1032"/>
    <cellStyle name="?鹎%U龡&amp;H齲_x0001_C铣_x0014__x0007__x0001__x0001_ 2 4 6_2015财政决算公开" xfId="1033"/>
    <cellStyle name="常规 13 4" xfId="1034"/>
    <cellStyle name="货币 2 3 5 2" xfId="1035"/>
    <cellStyle name="?鹎%U龡&amp;H齲_x0001_C铣_x0014__x0007__x0001__x0001_ 2 4 7" xfId="1036"/>
    <cellStyle name="常规 5 2 4 4" xfId="1037"/>
    <cellStyle name="?鹎%U龡&amp;H齲_x0001_C铣_x0014__x0007__x0001__x0001_ 2 4 8 2" xfId="1038"/>
    <cellStyle name="检查单元格 2" xfId="1039"/>
    <cellStyle name="?鹎%U龡&amp;H齲_x0001_C铣_x0014__x0007__x0001__x0001_ 3 6_2015财政决算公开" xfId="1040"/>
    <cellStyle name="?鹎%U龡&amp;H齲_x0001_C铣_x0014__x0007__x0001__x0001_ 2 4 9" xfId="1041"/>
    <cellStyle name="货币 2 2 2 7 2" xfId="1042"/>
    <cellStyle name="?鹎%U龡&amp;H齲_x0001_C铣_x0014__x0007__x0001__x0001_ 2 4_2015财政决算公开" xfId="1043"/>
    <cellStyle name="强调文字颜色 5 4 3 2" xfId="1044"/>
    <cellStyle name="?鹎%U龡&amp;H齲_x0001_C铣_x0014__x0007__x0001__x0001_ 2 5 2" xfId="1045"/>
    <cellStyle name="?鹎%U龡&amp;H齲_x0001_C铣_x0014__x0007__x0001__x0001_ 2 5_2015财政决算公开" xfId="1046"/>
    <cellStyle name="40% - 强调文字颜色 6 2 5" xfId="1047"/>
    <cellStyle name="货币 2 2 5 3" xfId="1048"/>
    <cellStyle name="40% - 强调文字颜色 1 3 2_2015财政决算公开" xfId="1049"/>
    <cellStyle name="?鹎%U龡&amp;H齲_x0001_C铣_x0014__x0007__x0001__x0001_ 3 4 5 2 2" xfId="1050"/>
    <cellStyle name="?鹎%U龡&amp;H齲_x0001_C铣_x0014__x0007__x0001__x0001_ 3 2 2 2 3 2 2" xfId="1051"/>
    <cellStyle name="20% - 强调文字颜色 1 2 7" xfId="1052"/>
    <cellStyle name="千位分隔 3 6 4" xfId="1053"/>
    <cellStyle name="?鹎%U龡&amp;H齲_x0001_C铣_x0014__x0007__x0001__x0001_ 2 6" xfId="1054"/>
    <cellStyle name="百分比 2 3" xfId="1055"/>
    <cellStyle name="?鹎%U龡&amp;H齲_x0001_C铣_x0014__x0007__x0001__x0001_ 2 6 2" xfId="1056"/>
    <cellStyle name="?鹎%U龡&amp;H齲_x0001_C铣_x0014__x0007__x0001__x0001_ 2 7" xfId="1057"/>
    <cellStyle name="常规 8 2 2 2 2" xfId="1058"/>
    <cellStyle name="20% - 强调文字颜色 5 3 2 3" xfId="1059"/>
    <cellStyle name="百分比 3 3" xfId="1060"/>
    <cellStyle name="?鹎%U龡&amp;H齲_x0001_C铣_x0014__x0007__x0001__x0001_ 2 7 2" xfId="1061"/>
    <cellStyle name="40% - 强调文字颜色 1 7 2" xfId="1062"/>
    <cellStyle name="?鹎%U龡&amp;H齲_x0001_C铣_x0014__x0007__x0001__x0001_ 2 8" xfId="1063"/>
    <cellStyle name="常规 2 4 9 2" xfId="1064"/>
    <cellStyle name="?鹎%U龡&amp;H齲_x0001_C铣_x0014__x0007__x0001__x0001_ 3 2 10" xfId="1065"/>
    <cellStyle name="标题 5 4 3" xfId="1066"/>
    <cellStyle name="?鹎%U龡&amp;H齲_x0001_C铣_x0014__x0007__x0001__x0001_ 3 2 10 2" xfId="1067"/>
    <cellStyle name="?鹎%U龡&amp;H齲_x0001_C铣_x0014__x0007__x0001__x0001_ 3 2 11" xfId="1068"/>
    <cellStyle name="?鹎%U龡&amp;H齲_x0001_C铣_x0014__x0007__x0001__x0001_ 3 2 2 10" xfId="1069"/>
    <cellStyle name="40% - 强调文字颜色 4 5 3" xfId="1070"/>
    <cellStyle name="?鹎%U龡&amp;H齲_x0001_C铣_x0014__x0007__x0001__x0001_ 3 2 4" xfId="1071"/>
    <cellStyle name="?鹎%U龡&amp;H齲_x0001_C铣_x0014__x0007__x0001__x0001_ 3 2 2 2" xfId="1072"/>
    <cellStyle name="20% - 强调文字颜色 1 3 3 2 2" xfId="1073"/>
    <cellStyle name="?鹎%U龡&amp;H齲_x0001_C铣_x0014__x0007__x0001__x0001_ 3 4 4_2015财政决算公开" xfId="1074"/>
    <cellStyle name="计算 2 2 4" xfId="1075"/>
    <cellStyle name="?鹎%U龡&amp;H齲_x0001_C铣_x0014__x0007__x0001__x0001_ 3 2 2 2 2_2015财政决算公开" xfId="1076"/>
    <cellStyle name="?鹎%U龡&amp;H齲_x0001_C铣_x0014__x0007__x0001__x0001_ 3 2 4 2" xfId="1077"/>
    <cellStyle name="警告文本 7" xfId="1078"/>
    <cellStyle name="?鹎%U龡&amp;H齲_x0001_C铣_x0014__x0007__x0001__x0001_ 3 4 4" xfId="1079"/>
    <cellStyle name="差 3 2 3" xfId="1080"/>
    <cellStyle name="?鹎%U龡&amp;H齲_x0001_C铣_x0014__x0007__x0001__x0001_ 3 2 2 2 2" xfId="1081"/>
    <cellStyle name="20% - 强调文字颜色 4 2 2 2 2 2" xfId="1082"/>
    <cellStyle name="?鹎%U龡&amp;H齲_x0001_C铣_x0014__x0007__x0001__x0001_ 3 2 4 3" xfId="1083"/>
    <cellStyle name="?鹎%U龡&amp;H齲_x0001_C铣_x0014__x0007__x0001__x0001_ 3 4 5" xfId="1084"/>
    <cellStyle name="差 3 2 4" xfId="1085"/>
    <cellStyle name="?鹎%U龡&amp;H齲_x0001_C铣_x0014__x0007__x0001__x0001_ 3 2 2 2 3" xfId="1086"/>
    <cellStyle name="好 5 3 2" xfId="1087"/>
    <cellStyle name="?鹎%U龡&amp;H齲_x0001_C铣_x0014__x0007__x0001__x0001_ 3 2 4 3 2" xfId="1088"/>
    <cellStyle name="?鹎%U龡&amp;H齲_x0001_C铣_x0014__x0007__x0001__x0001_ 3 4 5 2" xfId="1089"/>
    <cellStyle name="?鹎%U龡&amp;H齲_x0001_C铣_x0014__x0007__x0001__x0001_ 3 2 2 2 3 2" xfId="1090"/>
    <cellStyle name="?鹎%U龡&amp;H齲_x0001_C铣_x0014__x0007__x0001__x0001_ 3 4 5 3" xfId="1091"/>
    <cellStyle name="?鹎%U龡&amp;H齲_x0001_C铣_x0014__x0007__x0001__x0001_ 3 2 2 2 3 3" xfId="1092"/>
    <cellStyle name="?鹎%U龡&amp;H齲_x0001_C铣_x0014__x0007__x0001__x0001_ 3 4 5 3 2" xfId="1093"/>
    <cellStyle name="?鹎%U龡&amp;H齲_x0001_C铣_x0014__x0007__x0001__x0001_ 3 2 2 2 3 3 2" xfId="1094"/>
    <cellStyle name="?鹎%U龡&amp;H齲_x0001_C铣_x0014__x0007__x0001__x0001_ 3 4 6 3" xfId="1095"/>
    <cellStyle name="?鹎%U龡&amp;H齲_x0001_C铣_x0014__x0007__x0001__x0001_ 3 2 2 2 4 3" xfId="1096"/>
    <cellStyle name="?鹎%U龡&amp;H齲_x0001_C铣_x0014__x0007__x0001__x0001_ 3 4 6 3 2" xfId="1097"/>
    <cellStyle name="常规 45" xfId="1098"/>
    <cellStyle name="常规 50" xfId="1099"/>
    <cellStyle name="?鹎%U龡&amp;H齲_x0001_C铣_x0014__x0007__x0001__x0001_ 3 2 2 2 4 3 2" xfId="1100"/>
    <cellStyle name="?鹎%U龡&amp;H齲_x0001_C铣_x0014__x0007__x0001__x0001_ 3 3 5_2015财政决算公开" xfId="1101"/>
    <cellStyle name="?鹎%U龡&amp;H齲_x0001_C铣_x0014__x0007__x0001__x0001_ 3 2 2 2 4 4" xfId="1102"/>
    <cellStyle name="?鹎%U龡&amp;H齲_x0001_C铣_x0014__x0007__x0001__x0001_ 3 2 3 3_2015财政决算公开" xfId="1103"/>
    <cellStyle name="?鹎%U龡&amp;H齲_x0001_C铣_x0014__x0007__x0001__x0001_ 3 4 6 4" xfId="1104"/>
    <cellStyle name="?鹎%U龡&amp;H齲_x0001_C铣_x0014__x0007__x0001__x0001_ 3 4 6 4 2" xfId="1105"/>
    <cellStyle name="?鹎%U龡&amp;H齲_x0001_C铣_x0014__x0007__x0001__x0001_ 3 2 2 2 4 4 2" xfId="1106"/>
    <cellStyle name="?鹎%U龡&amp;H齲_x0001_C铣_x0014__x0007__x0001__x0001_ 3 4 6_2015财政决算公开" xfId="1107"/>
    <cellStyle name="?鹎%U龡&amp;H齲_x0001_C铣_x0014__x0007__x0001__x0001_ 3 2 2 2 4_2015财政决算公开" xfId="1108"/>
    <cellStyle name="?鹎%U龡&amp;H齲_x0001_C铣_x0014__x0007__x0001__x0001_ 3 4 8 2" xfId="1109"/>
    <cellStyle name="?鹎%U龡&amp;H齲_x0001_C铣_x0014__x0007__x0001__x0001_ 3 2 2 2 6 2" xfId="1110"/>
    <cellStyle name="常规 10 3" xfId="1111"/>
    <cellStyle name="?鹎%U龡&amp;H齲_x0001_C铣_x0014__x0007__x0001__x0001_ 3 4 9" xfId="1112"/>
    <cellStyle name="?鹎%U龡&amp;H齲_x0001_C铣_x0014__x0007__x0001__x0001_ 3 2 2 2 7" xfId="1113"/>
    <cellStyle name="?鹎%U龡&amp;H齲_x0001_C铣_x0014__x0007__x0001__x0001_ 3 2 4_2015财政决算公开" xfId="1114"/>
    <cellStyle name="?鹎%U龡&amp;H齲_x0001_C铣_x0014__x0007__x0001__x0001_ 4 6 5" xfId="1115"/>
    <cellStyle name="60% - 强调文字颜色 4 5 2 2" xfId="1116"/>
    <cellStyle name="?鹎%U龡&amp;H齲_x0001_C铣_x0014__x0007__x0001__x0001_ 3 2 3 4 3" xfId="1117"/>
    <cellStyle name="输入 6" xfId="1118"/>
    <cellStyle name="?鹎%U龡&amp;H齲_x0001_C铣_x0014__x0007__x0001__x0001_ 3 2 2 2_2015财政决算公开" xfId="1119"/>
    <cellStyle name="?鹎%U龡&amp;H齲_x0001_C铣_x0014__x0007__x0001__x0001_ 3 3 6 3" xfId="1120"/>
    <cellStyle name="后继超级链接 3 2 2" xfId="1121"/>
    <cellStyle name="?鹎%U龡&amp;H齲_x0001_C铣_x0014__x0007__x0001__x0001_ 3 2 5 2" xfId="1122"/>
    <cellStyle name="差 3 3 3" xfId="1123"/>
    <cellStyle name="?鹎%U龡&amp;H齲_x0001_C铣_x0014__x0007__x0001__x0001_ 3 2 2 3 2" xfId="1124"/>
    <cellStyle name="?鹎%U龡&amp;H齲_x0001_C铣_x0014__x0007__x0001__x0001_ 3 2 5 3" xfId="1125"/>
    <cellStyle name="?鹎%U龡&amp;H齲_x0001_C铣_x0014__x0007__x0001__x0001_ 3 2 2 3 3" xfId="1126"/>
    <cellStyle name="后继超级链接 3 3" xfId="1127"/>
    <cellStyle name="?鹎%U龡&amp;H齲_x0001_C铣_x0014__x0007__x0001__x0001_ 3 2 6" xfId="1128"/>
    <cellStyle name="?鹎%U龡&amp;H齲_x0001_C铣_x0014__x0007__x0001__x0001_ 3 2 2 4" xfId="1129"/>
    <cellStyle name="标题 1 8" xfId="1130"/>
    <cellStyle name="?鹎%U龡&amp;H齲_x0001_C铣_x0014__x0007__x0001__x0001_ 3 2 2 4 4 2" xfId="1131"/>
    <cellStyle name="?鹎%U龡&amp;H齲_x0001_C铣_x0014__x0007__x0001__x0001_ 3 2 2 4_2015财政决算公开" xfId="1132"/>
    <cellStyle name="适中 5" xfId="1133"/>
    <cellStyle name="常规 3 2 3" xfId="1134"/>
    <cellStyle name="?鹎%U龡&amp;H齲_x0001_C铣_x0014__x0007__x0001__x0001_ 3 2 6_2015财政决算公开" xfId="1135"/>
    <cellStyle name="?鹎%U龡&amp;H齲_x0001_C铣_x0014__x0007__x0001__x0001_ 3 2 2 5" xfId="1136"/>
    <cellStyle name="货币 2 4 3 2" xfId="1137"/>
    <cellStyle name="?鹎%U龡&amp;H齲_x0001_C铣_x0014__x0007__x0001__x0001_ 3 2 7" xfId="1138"/>
    <cellStyle name="链接单元格 4 2 2" xfId="1139"/>
    <cellStyle name="20% - 强调文字颜色 2 9" xfId="1140"/>
    <cellStyle name="20% - 强调文字颜色 2 2 2 3 2" xfId="1141"/>
    <cellStyle name="?鹎%U龡&amp;H齲_x0001_C铣_x0014__x0007__x0001__x0001_ 3 2 7 5" xfId="1142"/>
    <cellStyle name="20% - 强调文字颜色 2 7 2" xfId="1143"/>
    <cellStyle name="检查单元格 2 3 2 2 2" xfId="1144"/>
    <cellStyle name="?鹎%U龡&amp;H齲_x0001_C铣_x0014__x0007__x0001__x0001_ 3 2 2 5 3 2" xfId="1145"/>
    <cellStyle name="?鹎%U龡&amp;H齲_x0001_C铣_x0014__x0007__x0001__x0001_ 3 2 7 3 2" xfId="1146"/>
    <cellStyle name="?鹎%U龡&amp;H齲_x0001_C铣_x0014__x0007__x0001__x0001_ 3 2 2 6" xfId="1147"/>
    <cellStyle name="20% - 强调文字颜色 6 2 2 3 2" xfId="1148"/>
    <cellStyle name="?鹎%U龡&amp;H齲_x0001_C铣_x0014__x0007__x0001__x0001_ 3 2 8" xfId="1149"/>
    <cellStyle name="?鹎%U龡&amp;H齲_x0001_C铣_x0014__x0007__x0001__x0001_ 3 2 2 6 4 2" xfId="1150"/>
    <cellStyle name="?鹎%U龡&amp;H齲_x0001_C铣_x0014__x0007__x0001__x0001_ 3 2 7 4 2" xfId="1151"/>
    <cellStyle name="20% - 强调文字颜色 2 2 3 5" xfId="1152"/>
    <cellStyle name="20% - 强调文字颜色 3 9" xfId="1153"/>
    <cellStyle name="?鹎%U龡&amp;H齲_x0001_C铣_x0014__x0007__x0001__x0001_ 3 2 2 6 5" xfId="1154"/>
    <cellStyle name="?鹎%U龡&amp;H齲_x0001_C铣_x0014__x0007__x0001__x0001_ 3 2 2 7" xfId="1155"/>
    <cellStyle name="?鹎%U龡&amp;H齲_x0001_C铣_x0014__x0007__x0001__x0001_ 3 2 9" xfId="1156"/>
    <cellStyle name="20% - 强调文字颜色 4 6" xfId="1157"/>
    <cellStyle name="?鹎%U龡&amp;H齲_x0001_C铣_x0014__x0007__x0001__x0001_ 3 2 2 7 2" xfId="1158"/>
    <cellStyle name="?鹎%U龡&amp;H齲_x0001_C铣_x0014__x0007__x0001__x0001_ 3 2 9 2" xfId="1159"/>
    <cellStyle name="20% - 强调文字颜色 5 6" xfId="1160"/>
    <cellStyle name="?鹎%U龡&amp;H齲_x0001_C铣_x0014__x0007__x0001__x0001_ 3 2 2 8 2" xfId="1161"/>
    <cellStyle name="60% - 强调文字颜色 6 3 2 2 2" xfId="1162"/>
    <cellStyle name="?鹎%U龡&amp;H齲_x0001_C铣_x0014__x0007__x0001__x0001_ 3 2 2 9" xfId="1163"/>
    <cellStyle name="60% - 强调文字颜色 6 3 2 3" xfId="1164"/>
    <cellStyle name="20% - 强调文字颜色 6 6" xfId="1165"/>
    <cellStyle name="?鹎%U龡&amp;H齲_x0001_C铣_x0014__x0007__x0001__x0001_ 3 2 2 9 2" xfId="1166"/>
    <cellStyle name="60% - 强调文字颜色 6 3 2 3 2" xfId="1167"/>
    <cellStyle name="?鹎%U龡&amp;H齲_x0001_C铣_x0014__x0007__x0001__x0001_ 3 2 2_2015财政决算公开" xfId="1168"/>
    <cellStyle name="货币 4 2 2 4" xfId="1169"/>
    <cellStyle name="?鹎%U龡&amp;H齲_x0001_C铣_x0014__x0007__x0001__x0001_ 3 2 3" xfId="1170"/>
    <cellStyle name="?鹎%U龡&amp;H齲_x0001_C铣_x0014__x0007__x0001__x0001_ 3 3 4" xfId="1171"/>
    <cellStyle name="?鹎%U龡&amp;H齲_x0001_C铣_x0014__x0007__x0001__x0001_ 3 2 3 2" xfId="1172"/>
    <cellStyle name="?鹎%U龡&amp;H齲_x0001_C铣_x0014__x0007__x0001__x0001_ 3 3 4 2" xfId="1173"/>
    <cellStyle name="?鹎%U龡&amp;H齲_x0001_C铣_x0014__x0007__x0001__x0001_ 4 4 4" xfId="1174"/>
    <cellStyle name="差 4 2 3" xfId="1175"/>
    <cellStyle name="?鹎%U龡&amp;H齲_x0001_C铣_x0014__x0007__x0001__x0001_ 3 2 3 2 2" xfId="1176"/>
    <cellStyle name="?鹎%U龡&amp;H齲_x0001_C铣_x0014__x0007__x0001__x0001_ 3 3 4 3" xfId="1177"/>
    <cellStyle name="?鹎%U龡&amp;H齲_x0001_C铣_x0014__x0007__x0001__x0001_ 4 4 5" xfId="1178"/>
    <cellStyle name="?鹎%U龡&amp;H齲_x0001_C铣_x0014__x0007__x0001__x0001_ 3 2 3 2 3" xfId="1179"/>
    <cellStyle name="?鹎%U龡&amp;H齲_x0001_C铣_x0014__x0007__x0001__x0001_ 3 3 4 5" xfId="1180"/>
    <cellStyle name="强调文字颜色 4 2 4 3" xfId="1181"/>
    <cellStyle name="?鹎%U龡&amp;H齲_x0001_C铣_x0014__x0007__x0001__x0001_ 3 2 3 2 5" xfId="1182"/>
    <cellStyle name="标题 3 2 2 2 2" xfId="1183"/>
    <cellStyle name="?鹎%U龡&amp;H齲_x0001_C铣_x0014__x0007__x0001__x0001_ 3 3 5" xfId="1184"/>
    <cellStyle name="后继超级链接 4 2" xfId="1185"/>
    <cellStyle name="常规 17_2015财政决算公开" xfId="1186"/>
    <cellStyle name="好 5 2 2" xfId="1187"/>
    <cellStyle name="?鹎%U龡&amp;H齲_x0001_C铣_x0014__x0007__x0001__x0001_ 3 2 3 3" xfId="1188"/>
    <cellStyle name="?鹎%U龡&amp;H齲_x0001_C铣_x0014__x0007__x0001__x0001_ 3 3 5 2" xfId="1189"/>
    <cellStyle name="好 5 2 2 2" xfId="1190"/>
    <cellStyle name="?鹎%U龡&amp;H齲_x0001_C铣_x0014__x0007__x0001__x0001_ 4 5 4" xfId="1191"/>
    <cellStyle name="?鹎%U龡&amp;H齲_x0001_C铣_x0014__x0007__x0001__x0001_ 3 2 3 3 2" xfId="1192"/>
    <cellStyle name="60% - 强调文字颜色 3 2 3 2 3" xfId="1193"/>
    <cellStyle name="?鹎%U龡&amp;H齲_x0001_C铣_x0014__x0007__x0001__x0001_ 3 3 5 2 2" xfId="1194"/>
    <cellStyle name="计算 6" xfId="1195"/>
    <cellStyle name="20% - 着色 4" xfId="1196"/>
    <cellStyle name="?鹎%U龡&amp;H齲_x0001_C铣_x0014__x0007__x0001__x0001_ 3 2 3 3 2 2" xfId="1197"/>
    <cellStyle name="?鹎%U龡&amp;H齲_x0001_C铣_x0014__x0007__x0001__x0001_ 3 3 5 3 2" xfId="1198"/>
    <cellStyle name="60% - 强调文字颜色 1 2 3" xfId="1199"/>
    <cellStyle name="?鹎%U龡&amp;H齲_x0001_C铣_x0014__x0007__x0001__x0001_ 3 2 3 3 3 2" xfId="1200"/>
    <cellStyle name="?鹎%U龡&amp;H齲_x0001_C铣_x0014__x0007__x0001__x0001_ 3 3 6 2 2" xfId="1201"/>
    <cellStyle name="60% - 强调文字颜色 5 9" xfId="1202"/>
    <cellStyle name="?鹎%U龡&amp;H齲_x0001_C铣_x0014__x0007__x0001__x0001_ 4 6 4 2" xfId="1203"/>
    <cellStyle name="?鹎%U龡&amp;H齲_x0001_C铣_x0014__x0007__x0001__x0001_ 3 2 3 4 2 2" xfId="1204"/>
    <cellStyle name="输入 5 2" xfId="1205"/>
    <cellStyle name="?鹎%U龡&amp;H齲_x0001_C铣_x0014__x0007__x0001__x0001_ 3 3 6 3 2" xfId="1206"/>
    <cellStyle name="常规 12 2 2 2 3" xfId="1207"/>
    <cellStyle name="60% - 强调文字颜色 6 9" xfId="1208"/>
    <cellStyle name="60% - 强调文字颜色 2 2 3" xfId="1209"/>
    <cellStyle name="60% - 强调文字颜色 4 5 2 2 2" xfId="1210"/>
    <cellStyle name="?鹎%U龡&amp;H齲_x0001_C铣_x0014__x0007__x0001__x0001_ 3 2 3 4 3 2" xfId="1211"/>
    <cellStyle name="输入 6 2" xfId="1212"/>
    <cellStyle name="千位分隔 10" xfId="1213"/>
    <cellStyle name="?鹎%U龡&amp;H齲_x0001_C铣_x0014__x0007__x0001__x0001_ 3 3 6 4" xfId="1214"/>
    <cellStyle name="60% - 强调文字颜色 4 5 2 3" xfId="1215"/>
    <cellStyle name="?鹎%U龡&amp;H齲_x0001_C铣_x0014__x0007__x0001__x0001_ 3 2 3 4 4" xfId="1216"/>
    <cellStyle name="常规 5 2 4 2 2" xfId="1217"/>
    <cellStyle name="输入 7" xfId="1218"/>
    <cellStyle name="?鹎%U龡&amp;H齲_x0001_C铣_x0014__x0007__x0001__x0001_ 3 3 6 4 2" xfId="1219"/>
    <cellStyle name="60% - 强调文字颜色 2 3 3" xfId="1220"/>
    <cellStyle name="?鹎%U龡&amp;H齲_x0001_C铣_x0014__x0007__x0001__x0001_ 3 2 3 4 4 2" xfId="1221"/>
    <cellStyle name="输入 7 2" xfId="1222"/>
    <cellStyle name="注释 3" xfId="1223"/>
    <cellStyle name="?鹎%U龡&amp;H齲_x0001_C铣_x0014__x0007__x0001__x0001_ 3 3 9 2" xfId="1224"/>
    <cellStyle name="?鹎%U龡&amp;H齲_x0001_C铣_x0014__x0007__x0001__x0001_ 3 2 3 7 2" xfId="1225"/>
    <cellStyle name="百分比 5 2 2 3" xfId="1226"/>
    <cellStyle name="20% - 强调文字颜色 3 3 2 4" xfId="1227"/>
    <cellStyle name="60% - 强调文字颜色 4 2 2" xfId="1228"/>
    <cellStyle name="?鹎%U龡&amp;H齲_x0001_C铣_x0014__x0007__x0001__x0001_ 3 2 3_2015财政决算公开" xfId="1229"/>
    <cellStyle name="40% - 强调文字颜色 6 4" xfId="1230"/>
    <cellStyle name="好 3 5" xfId="1231"/>
    <cellStyle name="?鹎%U龡&amp;H齲_x0001_C铣_x0014__x0007__x0001__x0001_ 3 3" xfId="1232"/>
    <cellStyle name="?鹎%U龡&amp;H齲_x0001_C铣_x0014__x0007__x0001__x0001_ 3 3 10" xfId="1233"/>
    <cellStyle name="?鹎%U龡&amp;H齲_x0001_C铣_x0014__x0007__x0001__x0001_ 3 3 2" xfId="1234"/>
    <cellStyle name="标题 4 6" xfId="1235"/>
    <cellStyle name="?鹎%U龡&amp;H齲_x0001_C铣_x0014__x0007__x0001__x0001_ 4 2 4" xfId="1236"/>
    <cellStyle name="千位分隔 7" xfId="1237"/>
    <cellStyle name="常规 4 2 2 2 5 2" xfId="1238"/>
    <cellStyle name="?鹎%U龡&amp;H齲_x0001_C铣_x0014__x0007__x0001__x0001_ 3 3 2 2" xfId="1239"/>
    <cellStyle name="标题 4 6 2" xfId="1240"/>
    <cellStyle name="?鹎%U龡&amp;H齲_x0001_C铣_x0014__x0007__x0001__x0001_ 4 2 4 2" xfId="1241"/>
    <cellStyle name="千位分隔 7 2" xfId="1242"/>
    <cellStyle name="?鹎%U龡&amp;H齲_x0001_C铣_x0014__x0007__x0001__x0001_ 3 3 2 2 2" xfId="1243"/>
    <cellStyle name="?鹎%U龡&amp;H齲_x0001_C铣_x0014__x0007__x0001__x0001_ 4 2 4 2 2" xfId="1244"/>
    <cellStyle name="40% - 强调文字颜色 5 4 2 3" xfId="1245"/>
    <cellStyle name="强调文字颜色 5 3 4" xfId="1246"/>
    <cellStyle name="?鹎%U龡&amp;H齲_x0001_C铣_x0014__x0007__x0001__x0001_ 3 3 2 2 2 2" xfId="1247"/>
    <cellStyle name="?鹎%U龡&amp;H齲_x0001_C铣_x0014__x0007__x0001__x0001_ 4 2 4 3" xfId="1248"/>
    <cellStyle name="20% - 强调文字颜色 4 2 3 2 2 2" xfId="1249"/>
    <cellStyle name="?鹎%U龡&amp;H齲_x0001_C铣_x0014__x0007__x0001__x0001_ 3 3 2 2 3" xfId="1250"/>
    <cellStyle name="货币 2 2 2 8" xfId="1251"/>
    <cellStyle name="?鹎%U龡&amp;H齲_x0001_C铣_x0014__x0007__x0001__x0001_ 4 2 4 3 2" xfId="1252"/>
    <cellStyle name="?鹎%U龡&amp;H齲_x0001_C铣_x0014__x0007__x0001__x0001_ 3 3 2 2 3 2" xfId="1253"/>
    <cellStyle name="检查单元格 2 7" xfId="1254"/>
    <cellStyle name="?鹎%U龡&amp;H齲_x0001_C铣_x0014__x0007__x0001__x0001_ 4 2 4 4" xfId="1255"/>
    <cellStyle name="?鹎%U龡&amp;H齲_x0001_C铣_x0014__x0007__x0001__x0001_ 3 3 2 2 4" xfId="1256"/>
    <cellStyle name="?鹎%U龡&amp;H齲_x0001_C铣_x0014__x0007__x0001__x0001_ 4 2 4 4 2" xfId="1257"/>
    <cellStyle name="?鹎%U龡&amp;H齲_x0001_C铣_x0014__x0007__x0001__x0001_ 3 3 2 2 4 2" xfId="1258"/>
    <cellStyle name="?鹎%U龡&amp;H齲_x0001_C铣_x0014__x0007__x0001__x0001_ 4 2 4 5" xfId="1259"/>
    <cellStyle name="?鹎%U龡&amp;H齲_x0001_C铣_x0014__x0007__x0001__x0001_ 3 3 2 2 5" xfId="1260"/>
    <cellStyle name="标题 4 7" xfId="1261"/>
    <cellStyle name="?鹎%U龡&amp;H齲_x0001_C铣_x0014__x0007__x0001__x0001_ 4 2 5" xfId="1262"/>
    <cellStyle name="千位分隔 8" xfId="1263"/>
    <cellStyle name="?鹎%U龡&amp;H齲_x0001_C铣_x0014__x0007__x0001__x0001_ 3 3 2 3" xfId="1264"/>
    <cellStyle name="?鹎%U龡&amp;H齲_x0001_C铣_x0014__x0007__x0001__x0001_ 4 2 5 2" xfId="1265"/>
    <cellStyle name="千位分隔 8 2" xfId="1266"/>
    <cellStyle name="?鹎%U龡&amp;H齲_x0001_C铣_x0014__x0007__x0001__x0001_ 3 3 2 3 2" xfId="1267"/>
    <cellStyle name="?鹎%U龡&amp;H齲_x0001_C铣_x0014__x0007__x0001__x0001_ 3 3 2 3 2 2" xfId="1268"/>
    <cellStyle name="?鹎%U龡&amp;H齲_x0001_C铣_x0014__x0007__x0001__x0001_ 3 3 2 3 3" xfId="1269"/>
    <cellStyle name="?鹎%U龡&amp;H齲_x0001_C铣_x0014__x0007__x0001__x0001_ 3 3 2 3 3 2" xfId="1270"/>
    <cellStyle name="?鹎%U龡&amp;H齲_x0001_C铣_x0014__x0007__x0001__x0001_ 3 3 2 3 4" xfId="1271"/>
    <cellStyle name="?鹎%U龡&amp;H齲_x0001_C铣_x0014__x0007__x0001__x0001_ 3 3 2 3_2015财政决算公开" xfId="1272"/>
    <cellStyle name="标题 4 8" xfId="1273"/>
    <cellStyle name="?鹎%U龡&amp;H齲_x0001_C铣_x0014__x0007__x0001__x0001_ 4 2 6" xfId="1274"/>
    <cellStyle name="千位分隔 9" xfId="1275"/>
    <cellStyle name="?鹎%U龡&amp;H齲_x0001_C铣_x0014__x0007__x0001__x0001_ 3 3 2 4" xfId="1276"/>
    <cellStyle name="强调文字颜色 4 2 2 2" xfId="1277"/>
    <cellStyle name="?鹎%U龡&amp;H齲_x0001_C铣_x0014__x0007__x0001__x0001_ 3 3 2 4 3 2" xfId="1278"/>
    <cellStyle name="60% - 强调文字颜色 5 4 2 2 2" xfId="1279"/>
    <cellStyle name="?鹎%U龡&amp;H齲_x0001_C铣_x0014__x0007__x0001__x0001_ 3 3 2 4 4" xfId="1280"/>
    <cellStyle name="60% - 强调文字颜色 5 4 2 3" xfId="1281"/>
    <cellStyle name="?鹎%U龡&amp;H齲_x0001_C铣_x0014__x0007__x0001__x0001_ 3 3 2 4 4 2" xfId="1282"/>
    <cellStyle name="?鹎%U龡&amp;H齲_x0001_C铣_x0014__x0007__x0001__x0001_ 3 3 2 4 5" xfId="1283"/>
    <cellStyle name="20% - 强调文字颜色 2 3 2 2 2" xfId="1284"/>
    <cellStyle name="货币 2 5 3 2" xfId="1285"/>
    <cellStyle name="链接单元格 5 2 2" xfId="1286"/>
    <cellStyle name="?鹎%U龡&amp;H齲_x0001_C铣_x0014__x0007__x0001__x0001_ 4 2 7" xfId="1287"/>
    <cellStyle name="着色 4 2" xfId="1288"/>
    <cellStyle name="?鹎%U龡&amp;H齲_x0001_C铣_x0014__x0007__x0001__x0001_ 3 3 2 5" xfId="1289"/>
    <cellStyle name="强调文字颜色 4 2 2 3" xfId="1290"/>
    <cellStyle name="?鹎%U龡&amp;H齲_x0001_C铣_x0014__x0007__x0001__x0001_ 4 2 7 2" xfId="1291"/>
    <cellStyle name="?鹎%U龡&amp;H齲_x0001_C铣_x0014__x0007__x0001__x0001_ 4 2 3_2015财政决算公开" xfId="1292"/>
    <cellStyle name="强调文字颜色 3 2 3 5" xfId="1293"/>
    <cellStyle name="标题 1 2 4" xfId="1294"/>
    <cellStyle name="强调文字颜色 4 2 2 3 2" xfId="1295"/>
    <cellStyle name="?鹎%U龡&amp;H齲_x0001_C铣_x0014__x0007__x0001__x0001_ 3 3 2 5 2" xfId="1296"/>
    <cellStyle name="?鹎%U龡&amp;H齲_x0001_C铣_x0014__x0007__x0001__x0001_ 4 2 8" xfId="1297"/>
    <cellStyle name="?鹎%U龡&amp;H齲_x0001_C铣_x0014__x0007__x0001__x0001_ 3 3 2 6" xfId="1298"/>
    <cellStyle name="强调文字颜色 4 2 2 4" xfId="1299"/>
    <cellStyle name="标题 1 3 4" xfId="1300"/>
    <cellStyle name="?鹎%U龡&amp;H齲_x0001_C铣_x0014__x0007__x0001__x0001_ 3 3 2 6 2" xfId="1301"/>
    <cellStyle name="?鹎%U龡&amp;H齲_x0001_C铣_x0014__x0007__x0001__x0001_ 3 3 2 7" xfId="1302"/>
    <cellStyle name="?鹎%U龡&amp;H齲_x0001_C铣_x0014__x0007__x0001__x0001_ 3 4 2 4 2" xfId="1303"/>
    <cellStyle name="强调文字颜色 4 3 2 2 2" xfId="1304"/>
    <cellStyle name="?鹎%U龡&amp;H齲_x0001_C铣_x0014__x0007__x0001__x0001_ 3 3 2 7 2" xfId="1305"/>
    <cellStyle name="?鹎%U龡&amp;H齲_x0001_C铣_x0014__x0007__x0001__x0001_ 3 4 2 4 2 2" xfId="1306"/>
    <cellStyle name="强调文字颜色 4 3 2 2 2 2" xfId="1307"/>
    <cellStyle name="60% - 强调文字颜色 6 4 2 2" xfId="1308"/>
    <cellStyle name="?鹎%U龡&amp;H齲_x0001_C铣_x0014__x0007__x0001__x0001_ 3 3 2 8" xfId="1309"/>
    <cellStyle name="百分比 3 2 2 2 2" xfId="1310"/>
    <cellStyle name="?鹎%U龡&amp;H齲_x0001_C铣_x0014__x0007__x0001__x0001_ 3 4 2 4 3" xfId="1311"/>
    <cellStyle name="强调文字颜色 4 3 2 2 3" xfId="1312"/>
    <cellStyle name="20% - 强调文字颜色 4 8" xfId="1313"/>
    <cellStyle name="强调文字颜色 5 3 2 2 2 2" xfId="1314"/>
    <cellStyle name="?鹎%U龡&amp;H齲_x0001_C铣_x0014__x0007__x0001__x0001_ 3 3 2_2015财政决算公开" xfId="1315"/>
    <cellStyle name="?鹎%U龡&amp;H齲_x0001_C铣_x0014__x0007__x0001__x0001_ 3 3 3" xfId="1316"/>
    <cellStyle name="标题 5 7" xfId="1317"/>
    <cellStyle name="标题 3 2 3 2 2" xfId="1318"/>
    <cellStyle name="?鹎%U龡&amp;H齲_x0001_C铣_x0014__x0007__x0001__x0001_ 4 3 5" xfId="1319"/>
    <cellStyle name="好 6 2 2" xfId="1320"/>
    <cellStyle name="?鹎%U龡&amp;H齲_x0001_C铣_x0014__x0007__x0001__x0001_ 4" xfId="1321"/>
    <cellStyle name="?鹎%U龡&amp;H齲_x0001_C铣_x0014__x0007__x0001__x0001_ 3 3 3 3" xfId="1322"/>
    <cellStyle name="?鹎%U龡&amp;H齲_x0001_C铣_x0014__x0007__x0001__x0001_ 4 3 5 2" xfId="1323"/>
    <cellStyle name="?鹎%U龡&amp;H齲_x0001_C铣_x0014__x0007__x0001__x0001_ 4 2" xfId="1324"/>
    <cellStyle name="?鹎%U龡&amp;H齲_x0001_C铣_x0014__x0007__x0001__x0001_ 3 3 3 3 2" xfId="1325"/>
    <cellStyle name="?鹎%U龡&amp;H齲_x0001_C铣_x0014__x0007__x0001__x0001_ 4 3 6" xfId="1326"/>
    <cellStyle name="?鹎%U龡&amp;H齲_x0001_C铣_x0014__x0007__x0001__x0001_ 5" xfId="1327"/>
    <cellStyle name="强调文字颜色 4 2 3 2" xfId="1328"/>
    <cellStyle name="?鹎%U龡&amp;H齲_x0001_C铣_x0014__x0007__x0001__x0001_ 3 3 3 4" xfId="1329"/>
    <cellStyle name="?鹎%U龡&amp;H齲_x0001_C铣_x0014__x0007__x0001__x0001_ 6" xfId="1330"/>
    <cellStyle name="强调文字颜色 4 2 3 3" xfId="1331"/>
    <cellStyle name="?鹎%U龡&amp;H齲_x0001_C铣_x0014__x0007__x0001__x0001_ 3 3 3 5" xfId="1332"/>
    <cellStyle name="?鹎%U龡&amp;H齲_x0001_C铣_x0014__x0007__x0001__x0001_ 3 3_2015财政决算公开" xfId="1333"/>
    <cellStyle name="常规 2 2 2 4 3 2" xfId="1334"/>
    <cellStyle name="强调文字颜色 1 3 2" xfId="1335"/>
    <cellStyle name="?鹎%U龡&amp;H齲_x0001_C铣_x0014__x0007__x0001__x0001_ 3 4" xfId="1336"/>
    <cellStyle name="?鹎%U龡&amp;H齲_x0001_C铣_x0014__x0007__x0001__x0001_ 3 4 10" xfId="1337"/>
    <cellStyle name="?鹎%U龡&amp;H齲_x0001_C铣_x0014__x0007__x0001__x0001_ 3 4 2" xfId="1338"/>
    <cellStyle name="40% - 强调文字颜色 1 4_2015财政决算公开" xfId="1339"/>
    <cellStyle name="?鹎%U龡&amp;H齲_x0001_C铣_x0014__x0007__x0001__x0001_ 3 4 2 2" xfId="1340"/>
    <cellStyle name="?鹎%U龡&amp;H齲_x0001_C铣_x0014__x0007__x0001__x0001_ 3 4 2 2 2" xfId="1341"/>
    <cellStyle name="?鹎%U龡&amp;H齲_x0001_C铣_x0014__x0007__x0001__x0001_ 3 4 2 2 2 2" xfId="1342"/>
    <cellStyle name="?鹎%U龡&amp;H齲_x0001_C铣_x0014__x0007__x0001__x0001_ 3 4 2 2 3" xfId="1343"/>
    <cellStyle name="千位分隔 2 2 3 2 2" xfId="1344"/>
    <cellStyle name="?鹎%U龡&amp;H齲_x0001_C铣_x0014__x0007__x0001__x0001_ 3 4 2 2 3 2" xfId="1345"/>
    <cellStyle name="输出 2 3 2 3" xfId="1346"/>
    <cellStyle name="?鹎%U龡&amp;H齲_x0001_C铣_x0014__x0007__x0001__x0001_ 3 4 2 2 4" xfId="1347"/>
    <cellStyle name="货币 4 2 3 3 2" xfId="1348"/>
    <cellStyle name="?鹎%U龡&amp;H齲_x0001_C铣_x0014__x0007__x0001__x0001_ 3 4 2 2 4 2" xfId="1349"/>
    <cellStyle name="?鹎%U龡&amp;H齲_x0001_C铣_x0014__x0007__x0001__x0001_ 3 4 2 2 5" xfId="1350"/>
    <cellStyle name="百分比 2 2" xfId="1351"/>
    <cellStyle name="?鹎%U龡&amp;H齲_x0001_C铣_x0014__x0007__x0001__x0001_ 3 4 2 2_2015财政决算公开" xfId="1352"/>
    <cellStyle name="?鹎%U龡&amp;H齲_x0001_C铣_x0014__x0007__x0001__x0001_ 3 4 2 3" xfId="1353"/>
    <cellStyle name="?鹎%U龡&amp;H齲_x0001_C铣_x0014__x0007__x0001__x0001_ 3 4 2 3 2" xfId="1354"/>
    <cellStyle name="?鹎%U龡&amp;H齲_x0001_C铣_x0014__x0007__x0001__x0001_ 3 4 2 3 2 2" xfId="1355"/>
    <cellStyle name="?鹎%U龡&amp;H齲_x0001_C铣_x0014__x0007__x0001__x0001_ 3 4 2 3 3" xfId="1356"/>
    <cellStyle name="千位分隔 2 2 3 3 2" xfId="1357"/>
    <cellStyle name="?鹎%U龡&amp;H齲_x0001_C铣_x0014__x0007__x0001__x0001_ 3 4 2 3 3 2" xfId="1358"/>
    <cellStyle name="?鹎%U龡&amp;H齲_x0001_C铣_x0014__x0007__x0001__x0001_ 3 4 2 3 4" xfId="1359"/>
    <cellStyle name="?鹎%U龡&amp;H齲_x0001_C铣_x0014__x0007__x0001__x0001_ 3 4 2 3_2015财政决算公开" xfId="1360"/>
    <cellStyle name="Norma,_laroux_4_营业在建 (2)_E21" xfId="1361"/>
    <cellStyle name="?鹎%U龡&amp;H齲_x0001_C铣_x0014__x0007__x0001__x0001_ 3 4 2 4" xfId="1362"/>
    <cellStyle name="强调文字颜色 4 3 2 2" xfId="1363"/>
    <cellStyle name="?鹎%U龡&amp;H齲_x0001_C铣_x0014__x0007__x0001__x0001_ 3 4 2 4 3 2" xfId="1364"/>
    <cellStyle name="60% - 强调文字颜色 6 4 2 2 2" xfId="1365"/>
    <cellStyle name="?鹎%U龡&amp;H齲_x0001_C铣_x0014__x0007__x0001__x0001_ 3 4 2 4 4" xfId="1366"/>
    <cellStyle name="60% - 强调文字颜色 6 4 2 3" xfId="1367"/>
    <cellStyle name="?鹎%U龡&amp;H齲_x0001_C铣_x0014__x0007__x0001__x0001_ 3 4 2 4 4 2" xfId="1368"/>
    <cellStyle name="?鹎%U龡&amp;H齲_x0001_C铣_x0014__x0007__x0001__x0001_ 3 4 2 4 5" xfId="1369"/>
    <cellStyle name="20% - 强调文字颜色 2 4 2 2 2" xfId="1370"/>
    <cellStyle name="输出 2 2" xfId="1371"/>
    <cellStyle name="?鹎%U龡&amp;H齲_x0001_C铣_x0014__x0007__x0001__x0001_ 3 4 2 4_2015财政决算公开" xfId="1372"/>
    <cellStyle name="常规 2 3 3 2" xfId="1373"/>
    <cellStyle name="?鹎%U龡&amp;H齲_x0001_C铣_x0014__x0007__x0001__x0001_ 3 4 2 5 2" xfId="1374"/>
    <cellStyle name="强调文字颜色 4 3 2 3 2" xfId="1375"/>
    <cellStyle name="?鹎%U龡&amp;H齲_x0001_C铣_x0014__x0007__x0001__x0001_ 3 4 2 6" xfId="1376"/>
    <cellStyle name="强调文字颜色 4 3 2 4" xfId="1377"/>
    <cellStyle name="?鹎%U龡&amp;H齲_x0001_C铣_x0014__x0007__x0001__x0001_ 3 4 2 6 2" xfId="1378"/>
    <cellStyle name="?鹎%U龡&amp;H齲_x0001_C铣_x0014__x0007__x0001__x0001_ 3 4 2 7" xfId="1379"/>
    <cellStyle name="40% - 强调文字颜色 5 3 2 2 2 2" xfId="1380"/>
    <cellStyle name="?鹎%U龡&amp;H齲_x0001_C铣_x0014__x0007__x0001__x0001_ 3 4 3 4 2" xfId="1381"/>
    <cellStyle name="强调文字颜色 4 3 3 2 2" xfId="1382"/>
    <cellStyle name="?鹎%U龡&amp;H齲_x0001_C铣_x0014__x0007__x0001__x0001_ 3 4 2 7 2" xfId="1383"/>
    <cellStyle name="60% - 强调文字颜色 6 5 2 2" xfId="1384"/>
    <cellStyle name="?鹎%U龡&amp;H齲_x0001_C铣_x0014__x0007__x0001__x0001_ 3 4 2 8" xfId="1385"/>
    <cellStyle name="常规 2 2 2 8 2" xfId="1386"/>
    <cellStyle name="千位分隔 2 2 4 4 2" xfId="1387"/>
    <cellStyle name="强调文字颜色 5 2" xfId="1388"/>
    <cellStyle name="货币 2 2 2" xfId="1389"/>
    <cellStyle name="?鹎%U龡&amp;H齲_x0001_C铣_x0014__x0007__x0001__x0001_ 3 4 2_2015财政决算公开" xfId="1390"/>
    <cellStyle name="差 3 2 2" xfId="1391"/>
    <cellStyle name="?鹎%U龡&amp;H齲_x0001_C铣_x0014__x0007__x0001__x0001_ 3 4 3" xfId="1392"/>
    <cellStyle name="差 3 2 2 2" xfId="1393"/>
    <cellStyle name="?鹎%U龡&amp;H齲_x0001_C铣_x0014__x0007__x0001__x0001_ 3 4 3 2" xfId="1394"/>
    <cellStyle name="差 3 2 2 2 2" xfId="1395"/>
    <cellStyle name="?鹎%U龡&amp;H齲_x0001_C铣_x0014__x0007__x0001__x0001_ 3 4 3 2 2" xfId="1396"/>
    <cellStyle name="差 3 2 2 3" xfId="1397"/>
    <cellStyle name="?鹎%U龡&amp;H齲_x0001_C铣_x0014__x0007__x0001__x0001_ 3 4 3 3" xfId="1398"/>
    <cellStyle name="?鹎%U龡&amp;H齲_x0001_C铣_x0014__x0007__x0001__x0001_ 3 4 3 3 2" xfId="1399"/>
    <cellStyle name="40% - 强调文字颜色 5 3 2 2 2" xfId="1400"/>
    <cellStyle name="?鹎%U龡&amp;H齲_x0001_C铣_x0014__x0007__x0001__x0001_ 3 4 3 4" xfId="1401"/>
    <cellStyle name="强调文字颜色 4 3 3 2" xfId="1402"/>
    <cellStyle name="40% - 强调文字颜色 5 3 2 2 3" xfId="1403"/>
    <cellStyle name="?鹎%U龡&amp;H齲_x0001_C铣_x0014__x0007__x0001__x0001_ 3 4 3 5" xfId="1404"/>
    <cellStyle name="强调文字颜色 4 3 3 3" xfId="1405"/>
    <cellStyle name="?鹎%U龡&amp;H齲_x0001_C铣_x0014__x0007__x0001__x0001_ 3 4 3_2015财政决算公开" xfId="1406"/>
    <cellStyle name="货币 2 2 3 4" xfId="1407"/>
    <cellStyle name="?鹎%U龡&amp;H齲_x0001_C铣_x0014__x0007__x0001__x0001_ 3 5" xfId="1408"/>
    <cellStyle name="?鹎%U龡&amp;H齲_x0001_C铣_x0014__x0007__x0001__x0001_ 3 5 2" xfId="1409"/>
    <cellStyle name="货币 3" xfId="1410"/>
    <cellStyle name="?鹎%U龡&amp;H齲_x0001_C铣_x0014__x0007__x0001__x0001_ 3 5 2 2" xfId="1411"/>
    <cellStyle name="差 3 3 2" xfId="1412"/>
    <cellStyle name="?鹎%U龡&amp;H齲_x0001_C铣_x0014__x0007__x0001__x0001_ 3 5 3" xfId="1413"/>
    <cellStyle name="40% - 强调文字颜色 1 4 3 2" xfId="1414"/>
    <cellStyle name="?鹎%U龡&amp;H齲_x0001_C铣_x0014__x0007__x0001__x0001_ 3 5_2015财政决算公开" xfId="1415"/>
    <cellStyle name="货币 3 4 2" xfId="1416"/>
    <cellStyle name="?鹎%U龡&amp;H齲_x0001_C铣_x0014__x0007__x0001__x0001_ 3 6" xfId="1417"/>
    <cellStyle name="20% - 强调文字颜色 1 4" xfId="1418"/>
    <cellStyle name="强调文字颜色 2 2 2 3" xfId="1419"/>
    <cellStyle name="?鹎%U龡&amp;H齲_x0001_C铣_x0014__x0007__x0001__x0001_ 3 6 2" xfId="1420"/>
    <cellStyle name="20% - 强调文字颜色 5 4_2015财政决算公开" xfId="1421"/>
    <cellStyle name="20% - 强调文字颜色 1 4 2" xfId="1422"/>
    <cellStyle name="强调文字颜色 2 2 2 3 2" xfId="1423"/>
    <cellStyle name="?鹎%U龡&amp;H齲_x0001_C铣_x0014__x0007__x0001__x0001_ 3 6 2 2" xfId="1424"/>
    <cellStyle name="差 3 4 2" xfId="1425"/>
    <cellStyle name="40% - 强调文字颜色 4 2 4_2015财政决算公开" xfId="1426"/>
    <cellStyle name="20% - 强调文字颜色 1 5" xfId="1427"/>
    <cellStyle name="强调文字颜色 2 2 2 4" xfId="1428"/>
    <cellStyle name="?鹎%U龡&amp;H齲_x0001_C铣_x0014__x0007__x0001__x0001_ 3 6 3" xfId="1429"/>
    <cellStyle name="20% - 强调文字颜色 1 5 2" xfId="1430"/>
    <cellStyle name="?鹎%U龡&amp;H齲_x0001_C铣_x0014__x0007__x0001__x0001_ 3 6 3 2" xfId="1431"/>
    <cellStyle name="?鹎%U龡&amp;H齲_x0001_C铣_x0014__x0007__x0001__x0001_ 3 7" xfId="1432"/>
    <cellStyle name="20% - 强调文字颜色 5 4 2 3" xfId="1433"/>
    <cellStyle name="20% - 强调文字颜色 2 4" xfId="1434"/>
    <cellStyle name="强调文字颜色 2 2 3 3" xfId="1435"/>
    <cellStyle name="?鹎%U龡&amp;H齲_x0001_C铣_x0014__x0007__x0001__x0001_ 3 7 2" xfId="1436"/>
    <cellStyle name="?鹎%U龡&amp;H齲_x0001_C铣_x0014__x0007__x0001__x0001_ 3 8" xfId="1437"/>
    <cellStyle name="20% - 强调文字颜色 3 4" xfId="1438"/>
    <cellStyle name="强调文字颜色 2 2 4 3" xfId="1439"/>
    <cellStyle name="?鹎%U龡&amp;H齲_x0001_C铣_x0014__x0007__x0001__x0001_ 3 8 2" xfId="1440"/>
    <cellStyle name="常规 3 2 7" xfId="1441"/>
    <cellStyle name="?鹎%U龡&amp;H齲_x0001_C铣_x0014__x0007__x0001__x0001_ 3 9" xfId="1442"/>
    <cellStyle name="20% - 强调文字颜色 4 4" xfId="1443"/>
    <cellStyle name="?鹎%U龡&amp;H齲_x0001_C铣_x0014__x0007__x0001__x0001_ 3 9 2" xfId="1444"/>
    <cellStyle name="60% - 强调文字颜色 5 5 3 2" xfId="1445"/>
    <cellStyle name="标题 2 2 5" xfId="1446"/>
    <cellStyle name="?鹎%U龡&amp;H齲_x0001_C铣_x0014__x0007__x0001__x0001_ 6 3" xfId="1447"/>
    <cellStyle name="?鹎%U龡&amp;H齲_x0001_C铣_x0014__x0007__x0001__x0001_ 3_2015财政决算公开" xfId="1448"/>
    <cellStyle name="标题 4 4" xfId="1449"/>
    <cellStyle name="?鹎%U龡&amp;H齲_x0001_C铣_x0014__x0007__x0001__x0001_ 4 2 2" xfId="1450"/>
    <cellStyle name="千位分隔 5" xfId="1451"/>
    <cellStyle name="标题 4 4 2" xfId="1452"/>
    <cellStyle name="?鹎%U龡&amp;H齲_x0001_C铣_x0014__x0007__x0001__x0001_ 4 2 2 2" xfId="1453"/>
    <cellStyle name="千位分隔 5 2" xfId="1454"/>
    <cellStyle name="20% - 强调文字颜色 6 5 3" xfId="1455"/>
    <cellStyle name="40% - 强调文字颜色 5 2 2 3" xfId="1456"/>
    <cellStyle name="强调文字颜色 3 3 4" xfId="1457"/>
    <cellStyle name="标题 4 4 2 2" xfId="1458"/>
    <cellStyle name="?鹎%U龡&amp;H齲_x0001_C铣_x0014__x0007__x0001__x0001_ 4 2 2 2 2" xfId="1459"/>
    <cellStyle name="千位分隔 5 2 2" xfId="1460"/>
    <cellStyle name="标题 4 4 3" xfId="1461"/>
    <cellStyle name="?鹎%U龡&amp;H齲_x0001_C铣_x0014__x0007__x0001__x0001_ 4 2 2 3" xfId="1462"/>
    <cellStyle name="千位分隔 5 3" xfId="1463"/>
    <cellStyle name="20% - 强调文字颜色 2 5 2_2015财政决算公开" xfId="1464"/>
    <cellStyle name="60% - 强调文字颜色 1 6 2 2" xfId="1465"/>
    <cellStyle name="20% - 强调文字颜色 6 6 3" xfId="1466"/>
    <cellStyle name="?鹎%U龡&amp;H齲_x0001_C铣_x0014__x0007__x0001__x0001_ 4 2 2 3 2" xfId="1467"/>
    <cellStyle name="千位分隔 5 3 2" xfId="1468"/>
    <cellStyle name="常规 3 2 2 5" xfId="1469"/>
    <cellStyle name="40% - 强调文字颜色 5 2 3 3" xfId="1470"/>
    <cellStyle name="强调文字颜色 3 4 4" xfId="1471"/>
    <cellStyle name="?鹎%U龡&amp;H齲_x0001_C铣_x0014__x0007__x0001__x0001_ 4 2 2 4" xfId="1472"/>
    <cellStyle name="千位分隔 5 4" xfId="1473"/>
    <cellStyle name="?鹎%U龡&amp;H齲_x0001_C铣_x0014__x0007__x0001__x0001_ 4 2 2 4 2" xfId="1474"/>
    <cellStyle name="千位分隔 5 4 2" xfId="1475"/>
    <cellStyle name="常规 3 2 3 5" xfId="1476"/>
    <cellStyle name="强调文字颜色 3 5 4" xfId="1477"/>
    <cellStyle name="20% - 强调文字颜色 4 5_2015财政决算公开" xfId="1478"/>
    <cellStyle name="货币 3 4 3 2" xfId="1479"/>
    <cellStyle name="?鹎%U龡&amp;H齲_x0001_C铣_x0014__x0007__x0001__x0001_ 4 2 2 5" xfId="1480"/>
    <cellStyle name="千位分隔 5 5" xfId="1481"/>
    <cellStyle name="?鹎%U龡&amp;H齲_x0001_C铣_x0014__x0007__x0001__x0001_ 4 2 2 5 2" xfId="1482"/>
    <cellStyle name="常规 3 2 4 5" xfId="1483"/>
    <cellStyle name="20% - 强调文字颜色 4 2 3 3" xfId="1484"/>
    <cellStyle name="?鹎%U龡&amp;H齲_x0001_C铣_x0014__x0007__x0001__x0001_ 4 2 2_2015财政决算公开" xfId="1485"/>
    <cellStyle name="标题 4 5" xfId="1486"/>
    <cellStyle name="?鹎%U龡&amp;H齲_x0001_C铣_x0014__x0007__x0001__x0001_ 4 2 3" xfId="1487"/>
    <cellStyle name="千位分隔 6" xfId="1488"/>
    <cellStyle name="标题 4 5 2" xfId="1489"/>
    <cellStyle name="?鹎%U龡&amp;H齲_x0001_C铣_x0014__x0007__x0001__x0001_ 4 2 3 2" xfId="1490"/>
    <cellStyle name="千位分隔 6 2" xfId="1491"/>
    <cellStyle name="40% - 强调文字颜色 5 3 2 3" xfId="1492"/>
    <cellStyle name="强调文字颜色 4 3 4" xfId="1493"/>
    <cellStyle name="标题 4 5 2 2" xfId="1494"/>
    <cellStyle name="?鹎%U龡&amp;H齲_x0001_C铣_x0014__x0007__x0001__x0001_ 4 2 3 2 2" xfId="1495"/>
    <cellStyle name="千位分隔 6 2 2" xfId="1496"/>
    <cellStyle name="标题 4 5 3" xfId="1497"/>
    <cellStyle name="?鹎%U龡&amp;H齲_x0001_C铣_x0014__x0007__x0001__x0001_ 4 2 3 3" xfId="1498"/>
    <cellStyle name="千位分隔 6 3" xfId="1499"/>
    <cellStyle name="?鹎%U龡&amp;H齲_x0001_C铣_x0014__x0007__x0001__x0001_ 4 2 3 3 2" xfId="1500"/>
    <cellStyle name="千位分隔 6 3 2" xfId="1501"/>
    <cellStyle name="40% - 强调文字颜色 5 3 3 3" xfId="1502"/>
    <cellStyle name="强调文字颜色 4 4 4" xfId="1503"/>
    <cellStyle name="?鹎%U龡&amp;H齲_x0001_C铣_x0014__x0007__x0001__x0001_ 4 2 3 4" xfId="1504"/>
    <cellStyle name="千位分隔 6 4" xfId="1505"/>
    <cellStyle name="?鹎%U龡&amp;H齲_x0001_C铣_x0014__x0007__x0001__x0001_ 4 2_2015财政决算公开" xfId="1506"/>
    <cellStyle name="?鹎%U龡&amp;H齲_x0001_C铣_x0014__x0007__x0001__x0001_ 4 3" xfId="1507"/>
    <cellStyle name="标题 5 4" xfId="1508"/>
    <cellStyle name="?鹎%U龡&amp;H齲_x0001_C铣_x0014__x0007__x0001__x0001_ 4 3 2" xfId="1509"/>
    <cellStyle name="标题 5 4 2" xfId="1510"/>
    <cellStyle name="?鹎%U龡&amp;H齲_x0001_C铣_x0014__x0007__x0001__x0001_ 4 3 2 2" xfId="1511"/>
    <cellStyle name="?鹎%U龡&amp;H齲_x0001_C铣_x0014__x0007__x0001__x0001_ 4 4" xfId="1512"/>
    <cellStyle name="?鹎%U龡&amp;H齲_x0001_C铣_x0014__x0007__x0001__x0001_ 4 4 2" xfId="1513"/>
    <cellStyle name="?鹎%U龡&amp;H齲_x0001_C铣_x0014__x0007__x0001__x0001_ 4 4 2 2" xfId="1514"/>
    <cellStyle name="差 4 2 2" xfId="1515"/>
    <cellStyle name="?鹎%U龡&amp;H齲_x0001_C铣_x0014__x0007__x0001__x0001_ 4 4 3" xfId="1516"/>
    <cellStyle name="差 4 2 2 2" xfId="1517"/>
    <cellStyle name="?鹎%U龡&amp;H齲_x0001_C铣_x0014__x0007__x0001__x0001_ 4 4 3 2" xfId="1518"/>
    <cellStyle name="20% - 强调文字颜色 5 5 2" xfId="1519"/>
    <cellStyle name="?鹎%U龡&amp;H齲_x0001_C铣_x0014__x0007__x0001__x0001_ 4 4_2015财政决算公开" xfId="1520"/>
    <cellStyle name="好 2 2 2 2" xfId="1521"/>
    <cellStyle name="强调文字颜色 2 3 3" xfId="1522"/>
    <cellStyle name="?鹎%U龡&amp;H齲_x0001_C铣_x0014__x0007__x0001__x0001_ 4 5" xfId="1523"/>
    <cellStyle name="?鹎%U龡&amp;H齲_x0001_C铣_x0014__x0007__x0001__x0001_ 4 5 2" xfId="1524"/>
    <cellStyle name="?鹎%U龡&amp;H齲_x0001_C铣_x0014__x0007__x0001__x0001_ 4 5 2 2" xfId="1525"/>
    <cellStyle name="差 4 3 2" xfId="1526"/>
    <cellStyle name="?鹎%U龡&amp;H齲_x0001_C铣_x0014__x0007__x0001__x0001_ 4 5 3" xfId="1527"/>
    <cellStyle name="?鹎%U龡&amp;H齲_x0001_C铣_x0014__x0007__x0001__x0001_ 4 5 3 2" xfId="1528"/>
    <cellStyle name="?鹎%U龡&amp;H齲_x0001_C铣_x0014__x0007__x0001__x0001_ 4 6" xfId="1529"/>
    <cellStyle name="20% - 强调文字颜色 5 5 2_2015财政决算公开" xfId="1530"/>
    <cellStyle name="?鹎%U龡&amp;H齲_x0001_C铣_x0014__x0007__x0001__x0001_ 4 6 2" xfId="1531"/>
    <cellStyle name="强调文字颜色 2 3 2 3" xfId="1532"/>
    <cellStyle name="常规 2 9" xfId="1533"/>
    <cellStyle name="输入 3" xfId="1534"/>
    <cellStyle name="?鹎%U龡&amp;H齲_x0001_C铣_x0014__x0007__x0001__x0001_ 4 6 2 2" xfId="1535"/>
    <cellStyle name="强调文字颜色 2 3 2 3 2" xfId="1536"/>
    <cellStyle name="?鹎%U龡&amp;H齲_x0001_C铣_x0014__x0007__x0001__x0001_ 4 6 3" xfId="1537"/>
    <cellStyle name="强调文字颜色 2 3 2 4" xfId="1538"/>
    <cellStyle name="?鹎%U龡&amp;H齲_x0001_C铣_x0014__x0007__x0001__x0001_ 4 6 3 2" xfId="1539"/>
    <cellStyle name="?鹎%U龡&amp;H齲_x0001_C铣_x0014__x0007__x0001__x0001_ 4 6_2015财政决算公开" xfId="1540"/>
    <cellStyle name="货币 4 4 3" xfId="1541"/>
    <cellStyle name="?鹎%U龡&amp;H齲_x0001_C铣_x0014__x0007__x0001__x0001_ 4 7" xfId="1542"/>
    <cellStyle name="20% - 强调文字颜色 5 5 2 3" xfId="1543"/>
    <cellStyle name="?鹎%U龡&amp;H齲_x0001_C铣_x0014__x0007__x0001__x0001_ 4 7 2" xfId="1544"/>
    <cellStyle name="强调文字颜色 2 3 3 3" xfId="1545"/>
    <cellStyle name="常规 3 9" xfId="1546"/>
    <cellStyle name="?鹎%U龡&amp;H齲_x0001_C铣_x0014__x0007__x0001__x0001_ 4 8" xfId="1547"/>
    <cellStyle name="40% - 强调文字颜色 5 3 2_2015财政决算公开" xfId="1548"/>
    <cellStyle name="?鹎%U龡&amp;H齲_x0001_C铣_x0014__x0007__x0001__x0001_ 4 8 2" xfId="1549"/>
    <cellStyle name="常规 4 2 7" xfId="1550"/>
    <cellStyle name="千位分隔 4 2 2 3" xfId="1551"/>
    <cellStyle name="?鹎%U龡&amp;H齲_x0001_C铣_x0014__x0007__x0001__x0001_ 4 9" xfId="1552"/>
    <cellStyle name="?鹎%U龡&amp;H齲_x0001_C铣_x0014__x0007__x0001__x0001_ 4 9 2" xfId="1553"/>
    <cellStyle name="常规 5 9" xfId="1554"/>
    <cellStyle name="千位分隔 4 2 3 3" xfId="1555"/>
    <cellStyle name="?鹎%U龡&amp;H齲_x0001_C铣_x0014__x0007__x0001__x0001_ 4_2015财政决算公开" xfId="1556"/>
    <cellStyle name="?鹎%U龡&amp;H齲_x0001_C铣_x0014__x0007__x0001__x0001_ 5 3 2" xfId="1557"/>
    <cellStyle name="60% - 强调文字颜色 5 5 2 2 2" xfId="1558"/>
    <cellStyle name="40% - 强调文字颜色 6 3 2 2 2 2" xfId="1559"/>
    <cellStyle name="?鹎%U龡&amp;H齲_x0001_C铣_x0014__x0007__x0001__x0001_ 5 4" xfId="1560"/>
    <cellStyle name="60% - 强调文字颜色 5 5 2 3" xfId="1561"/>
    <cellStyle name="标题 2 2 4" xfId="1562"/>
    <cellStyle name="?鹎%U龡&amp;H齲_x0001_C铣_x0014__x0007__x0001__x0001_ 6 2" xfId="1563"/>
    <cellStyle name="强调文字颜色 4 2 3 3 2" xfId="1564"/>
    <cellStyle name="货币 3 6" xfId="1565"/>
    <cellStyle name="标题 2 2 4 2" xfId="1566"/>
    <cellStyle name="?鹎%U龡&amp;H齲_x0001_C铣_x0014__x0007__x0001__x0001_ 6 2 2" xfId="1567"/>
    <cellStyle name="货币 4 6" xfId="1568"/>
    <cellStyle name="?鹎%U龡&amp;H齲_x0001_C铣_x0014__x0007__x0001__x0001_ 6 3 2" xfId="1569"/>
    <cellStyle name="?鹎%U龡&amp;H齲_x0001_C铣_x0014__x0007__x0001__x0001_ 6 4" xfId="1570"/>
    <cellStyle name="计算 7" xfId="1571"/>
    <cellStyle name="?鹎%U龡&amp;H齲_x0001_C铣_x0014__x0007__x0001__x0001_ 6_2015财政决算公开" xfId="1572"/>
    <cellStyle name="20% - 着色 5" xfId="1573"/>
    <cellStyle name="?鹎%U龡&amp;H齲_x0001_C铣_x0014__x0007__x0001__x0001_ 7" xfId="1574"/>
    <cellStyle name="强调文字颜色 4 2 3 4" xfId="1575"/>
    <cellStyle name="20% - 强调文字颜色 1 2" xfId="1576"/>
    <cellStyle name="20% - 强调文字颜色 1 2 2" xfId="1577"/>
    <cellStyle name="20% - 强调文字颜色 1 2 2 2 2 2" xfId="1578"/>
    <cellStyle name="40% - 强调文字颜色 6 5 3 2" xfId="1579"/>
    <cellStyle name="60% - 强调文字颜色 4 2 3 3 2" xfId="1580"/>
    <cellStyle name="20% - 强调文字颜色 1 2 2 2 3" xfId="1581"/>
    <cellStyle name="20% - 强调文字颜色 1 2 2 3 2" xfId="1582"/>
    <cellStyle name="20% - 强调文字颜色 1 2 2 4" xfId="1583"/>
    <cellStyle name="20% - 强调文字颜色 1 2 2_2015财政决算公开" xfId="1584"/>
    <cellStyle name="计算 4 4" xfId="1585"/>
    <cellStyle name="20% - 强调文字颜色 1 2 3" xfId="1586"/>
    <cellStyle name="20% - 强调文字颜色 1 2 3 2 2 2" xfId="1587"/>
    <cellStyle name="20% - 强调文字颜色 1 2 3 2 3" xfId="1588"/>
    <cellStyle name="常规 13 2 2 2 2" xfId="1589"/>
    <cellStyle name="注释 3 2 3 2" xfId="1590"/>
    <cellStyle name="20% - 强调文字颜色 1 3 2 2 3" xfId="1591"/>
    <cellStyle name="20% - 强调文字颜色 1 2 3 5" xfId="1592"/>
    <cellStyle name="20% - 强调文字颜色 1 2 3_2015财政决算公开" xfId="1593"/>
    <cellStyle name="20% - 强调文字颜色 1 2 4" xfId="1594"/>
    <cellStyle name="20% - 强调文字颜色 1 2 4 2 2" xfId="1595"/>
    <cellStyle name="40% - 强调文字颜色 1 5 3" xfId="1596"/>
    <cellStyle name="20% - 强调文字颜色 1 2 4 3" xfId="1597"/>
    <cellStyle name="20% - 强调文字颜色 1 3 2 3 2" xfId="1598"/>
    <cellStyle name="20% - 强调文字颜色 1 2 4 4" xfId="1599"/>
    <cellStyle name="20% - 强调文字颜色 1 2 4_2015财政决算公开" xfId="1600"/>
    <cellStyle name="20% - 强调文字颜色 1 2 5 2" xfId="1601"/>
    <cellStyle name="千位分隔 3 6 2 2" xfId="1602"/>
    <cellStyle name="20% - 强调文字颜色 1 3" xfId="1603"/>
    <cellStyle name="强调文字颜色 2 2 2 2" xfId="1604"/>
    <cellStyle name="20% - 强调文字颜色 1 3 2" xfId="1605"/>
    <cellStyle name="强调文字颜色 2 2 2 2 2" xfId="1606"/>
    <cellStyle name="20% - 强调文字颜色 1 3 2 2" xfId="1607"/>
    <cellStyle name="强调文字颜色 2 2 2 2 2 2" xfId="1608"/>
    <cellStyle name="20% - 强调文字颜色 1 3 2 2 2 2" xfId="1609"/>
    <cellStyle name="20% - 强调文字颜色 1 3 2 2_2015财政决算公开" xfId="1610"/>
    <cellStyle name="20% - 强调文字颜色 1 3 2 3" xfId="1611"/>
    <cellStyle name="20% - 强调文字颜色 1 3 2 4" xfId="1612"/>
    <cellStyle name="强调文字颜色 3 2 3 2 2 2" xfId="1613"/>
    <cellStyle name="20% - 强调文字颜色 1 3 2_2015财政决算公开" xfId="1614"/>
    <cellStyle name="60% - 强调文字颜色 1 5 2 2 2" xfId="1615"/>
    <cellStyle name="20% - 强调文字颜色 1 3 3" xfId="1616"/>
    <cellStyle name="强调文字颜色 2 2 2 2 3" xfId="1617"/>
    <cellStyle name="20% - 强调文字颜色 1 3 3 2" xfId="1618"/>
    <cellStyle name="20% - 强调文字颜色 1 3 3 3" xfId="1619"/>
    <cellStyle name="20% - 强调文字颜色 1 3 3_2015财政决算公开" xfId="1620"/>
    <cellStyle name="常规 2 2 2 2 2" xfId="1621"/>
    <cellStyle name="20% - 强调文字颜色 1 3 4" xfId="1622"/>
    <cellStyle name="20% - 强调文字颜色 1 3 4 2" xfId="1623"/>
    <cellStyle name="20% - 强调文字颜色 1 3_2015财政决算公开" xfId="1624"/>
    <cellStyle name="20% - 强调文字颜色 1 4 2 2" xfId="1625"/>
    <cellStyle name="20% - 强调文字颜色 1 4 2 3" xfId="1626"/>
    <cellStyle name="20% - 强调文字颜色 1 4 2_2015财政决算公开" xfId="1627"/>
    <cellStyle name="计算 3 2" xfId="1628"/>
    <cellStyle name="标题 2 2_2015财政决算公开" xfId="1629"/>
    <cellStyle name="20% - 着色 1 2" xfId="1630"/>
    <cellStyle name="20% - 强调文字颜色 1 4 3" xfId="1631"/>
    <cellStyle name="20% - 强调文字颜色 1 4 3 2" xfId="1632"/>
    <cellStyle name="40% - 强调文字颜色 3 6_2015财政决算公开" xfId="1633"/>
    <cellStyle name="20% - 强调文字颜色 1 4 4" xfId="1634"/>
    <cellStyle name="强调文字颜色 4 5 2 2" xfId="1635"/>
    <cellStyle name="20% - 强调文字颜色 5 3 3" xfId="1636"/>
    <cellStyle name="20% - 强调文字颜色 1 4_2015财政决算公开" xfId="1637"/>
    <cellStyle name="百分比 4" xfId="1638"/>
    <cellStyle name="60% - 强调文字颜色 3 3" xfId="1639"/>
    <cellStyle name="20% - 强调文字颜色 1 5 2 2" xfId="1640"/>
    <cellStyle name="20% - 强调文字颜色 3 2 3 4" xfId="1641"/>
    <cellStyle name="汇总 7" xfId="1642"/>
    <cellStyle name="20% - 强调文字颜色 6 2 2_2015财政决算公开" xfId="1643"/>
    <cellStyle name="60% - 强调文字颜色 3 3 2" xfId="1644"/>
    <cellStyle name="20% - 强调文字颜色 1 5 2 2 2" xfId="1645"/>
    <cellStyle name="常规 2 4 2 6 2" xfId="1646"/>
    <cellStyle name="60% - 强调文字颜色 3 4" xfId="1647"/>
    <cellStyle name="20% - 强调文字颜色 1 5 2 3" xfId="1648"/>
    <cellStyle name="20% - 强调文字颜色 1 5 2_2015财政决算公开" xfId="1649"/>
    <cellStyle name="强调文字颜色 6 2 3 3" xfId="1650"/>
    <cellStyle name="常规 2 3 2 3 3 2" xfId="1651"/>
    <cellStyle name="计算 4 2" xfId="1652"/>
    <cellStyle name="20% - 着色 2 2" xfId="1653"/>
    <cellStyle name="20% - 强调文字颜色 4 2 3 2_2015财政决算公开" xfId="1654"/>
    <cellStyle name="20% - 强调文字颜色 1 5 3" xfId="1655"/>
    <cellStyle name="60% - 强调文字颜色 4 3" xfId="1656"/>
    <cellStyle name="20% - 强调文字颜色 1 5 3 2" xfId="1657"/>
    <cellStyle name="20% - 强调文字颜色 1 5 4" xfId="1658"/>
    <cellStyle name="强调文字颜色 4 5 3 2" xfId="1659"/>
    <cellStyle name="20% - 强调文字颜色 1 6 2 2" xfId="1660"/>
    <cellStyle name="60% - 强调文字颜色 3 2 3 2 2 2" xfId="1661"/>
    <cellStyle name="计算 5 2" xfId="1662"/>
    <cellStyle name="20% - 着色 3 2" xfId="1663"/>
    <cellStyle name="20% - 强调文字颜色 1 6 3" xfId="1664"/>
    <cellStyle name="货币 4 2 4" xfId="1665"/>
    <cellStyle name="20% - 强调文字颜色 1 6_2015财政决算公开" xfId="1666"/>
    <cellStyle name="20% - 强调文字颜色 2 2" xfId="1667"/>
    <cellStyle name="40% - 强调文字颜色 3 2 7" xfId="1668"/>
    <cellStyle name="20% - 强调文字颜色 2 2 2" xfId="1669"/>
    <cellStyle name="标题 2 8" xfId="1670"/>
    <cellStyle name="20% - 强调文字颜色 2 2 2 2 2 2" xfId="1671"/>
    <cellStyle name="60% - 强调文字颜色 5 2 3 3 2" xfId="1672"/>
    <cellStyle name="20% - 强调文字颜色 2 2 2 2 3" xfId="1673"/>
    <cellStyle name="20% - 强调文字颜色 2 2 2 2_2015财政决算公开" xfId="1674"/>
    <cellStyle name="20% - 强调文字颜色 2 2 2 4" xfId="1675"/>
    <cellStyle name="常规 2 2 2 2 5 2" xfId="1676"/>
    <cellStyle name="检查单元格 6 2" xfId="1677"/>
    <cellStyle name="常规 2 5 2 2 2" xfId="1678"/>
    <cellStyle name="20% - 强调文字颜色 2 2 2_2015财政决算公开" xfId="1679"/>
    <cellStyle name="小数 4 2" xfId="1680"/>
    <cellStyle name="20% - 强调文字颜色 2 2 3" xfId="1681"/>
    <cellStyle name="60% - 强调文字颜色 2 4 3" xfId="1682"/>
    <cellStyle name="20% - 强调文字颜色 2 2 3 2 2 2" xfId="1683"/>
    <cellStyle name="40% - 强调文字颜色 1 3 2 2_2015财政决算公开" xfId="1684"/>
    <cellStyle name="20% - 强调文字颜色 2 2 3 2 3" xfId="1685"/>
    <cellStyle name="20% - 强调文字颜色 2 2 3 2_2015财政决算公开" xfId="1686"/>
    <cellStyle name="20% - 强调文字颜色 2 2 4" xfId="1687"/>
    <cellStyle name="60% - 强调文字颜色 1 2 3 2 2 2" xfId="1688"/>
    <cellStyle name="20% - 强调文字颜色 2 2 4 2" xfId="1689"/>
    <cellStyle name="20% - 强调文字颜色 2 2 4 3" xfId="1690"/>
    <cellStyle name="20% - 强调文字颜色 2 2 4 4" xfId="1691"/>
    <cellStyle name="40% - 强调文字颜色 3 3 2_2015财政决算公开" xfId="1692"/>
    <cellStyle name="20% - 强调文字颜色 2 2 5 2" xfId="1693"/>
    <cellStyle name="千位分隔 4 6 2 2" xfId="1694"/>
    <cellStyle name="20% - 强调文字颜色 2 2 6" xfId="1695"/>
    <cellStyle name="千位分隔 4 6 3" xfId="1696"/>
    <cellStyle name="60% - 强调文字颜色 1 4 2 3" xfId="1697"/>
    <cellStyle name="20% - 强调文字颜色 4 3 2 3 2" xfId="1698"/>
    <cellStyle name="20% - 强调文字颜色 2 2_2015财政决算公开" xfId="1699"/>
    <cellStyle name="20% - 强调文字颜色 5 4 2 2" xfId="1700"/>
    <cellStyle name="20% - 强调文字颜色 2 3" xfId="1701"/>
    <cellStyle name="强调文字颜色 2 2 3 2" xfId="1702"/>
    <cellStyle name="40% - 强调文字颜色 3 2 3 5" xfId="1703"/>
    <cellStyle name="20% - 强调文字颜色 5 4 2 2 2" xfId="1704"/>
    <cellStyle name="20% - 强调文字颜色 2 3 2" xfId="1705"/>
    <cellStyle name="强调文字颜色 2 2 3 2 2" xfId="1706"/>
    <cellStyle name="常规 40" xfId="1707"/>
    <cellStyle name="常规 35" xfId="1708"/>
    <cellStyle name="20% - 强调文字颜色 2 3 2 2" xfId="1709"/>
    <cellStyle name="强调文字颜色 2 2 3 2 2 2" xfId="1710"/>
    <cellStyle name="20% - 强调文字颜色 2 3 2 2 2 2" xfId="1711"/>
    <cellStyle name="20% - 强调文字颜色 2 3 2 2 3" xfId="1712"/>
    <cellStyle name="20% - 强调文字颜色 2 3 2 2_2015财政决算公开" xfId="1713"/>
    <cellStyle name="20% - 强调文字颜色 2 3 2 3" xfId="1714"/>
    <cellStyle name="20% - 强调文字颜色 2 3 2 3 2" xfId="1715"/>
    <cellStyle name="20% - 强调文字颜色 2 3 2 4" xfId="1716"/>
    <cellStyle name="20% - 强调文字颜色 2 3 2_2015财政决算公开" xfId="1717"/>
    <cellStyle name="20% - 强调文字颜色 2 3 3" xfId="1718"/>
    <cellStyle name="强调文字颜色 2 2 3 2 3" xfId="1719"/>
    <cellStyle name="常规 41" xfId="1720"/>
    <cellStyle name="常规 36" xfId="1721"/>
    <cellStyle name="20% - 强调文字颜色 2 3 3 2" xfId="1722"/>
    <cellStyle name="20% - 强调文字颜色 2 3 3 2 2" xfId="1723"/>
    <cellStyle name="20% - 强调文字颜色 2 3 3 3" xfId="1724"/>
    <cellStyle name="20% - 强调文字颜色 2 3 3_2015财政决算公开" xfId="1725"/>
    <cellStyle name="20% - 强调文字颜色 2 3 4" xfId="1726"/>
    <cellStyle name="常规 42" xfId="1727"/>
    <cellStyle name="常规 37" xfId="1728"/>
    <cellStyle name="40% - 强调文字颜色 1 2 6" xfId="1729"/>
    <cellStyle name="20% - 强调文字颜色 2 3 4 2" xfId="1730"/>
    <cellStyle name="常规 2 4 2 2 4 2" xfId="1731"/>
    <cellStyle name="20% - 强调文字颜色 2 3_2015财政决算公开" xfId="1732"/>
    <cellStyle name="20% - 强调文字颜色 2 4 2 2" xfId="1733"/>
    <cellStyle name="输出 2" xfId="1734"/>
    <cellStyle name="20% - 强调文字颜色 2 4 2 3" xfId="1735"/>
    <cellStyle name="输出 3" xfId="1736"/>
    <cellStyle name="20% - 强调文字颜色 2 4 2_2015财政决算公开" xfId="1737"/>
    <cellStyle name="20% - 强调文字颜色 6 5_2015财政决算公开" xfId="1738"/>
    <cellStyle name="20% - 强调文字颜色 2 4 3" xfId="1739"/>
    <cellStyle name="20% - 强调文字颜色 2 4 3 2" xfId="1740"/>
    <cellStyle name="20% - 强调文字颜色 2 4 4" xfId="1741"/>
    <cellStyle name="强调文字颜色 4 6 2 2" xfId="1742"/>
    <cellStyle name="20% - 强调文字颜色 2 4_2015财政决算公开" xfId="1743"/>
    <cellStyle name="20% - 强调文字颜色 2 5" xfId="1744"/>
    <cellStyle name="强调文字颜色 2 2 3 4" xfId="1745"/>
    <cellStyle name="20% - 强调文字颜色 2 5 2" xfId="1746"/>
    <cellStyle name="20% - 强调文字颜色 2 5 2 2" xfId="1747"/>
    <cellStyle name="20% - 强调文字颜色 2 5 2 2 2" xfId="1748"/>
    <cellStyle name="20% - 强调文字颜色 2 5 2 3" xfId="1749"/>
    <cellStyle name="20% - 强调文字颜色 2 5 3" xfId="1750"/>
    <cellStyle name="20% - 强调文字颜色 4 6_2015财政决算公开" xfId="1751"/>
    <cellStyle name="20% - 强调文字颜色 2 5 3 2" xfId="1752"/>
    <cellStyle name="20% - 强调文字颜色 2 5 4" xfId="1753"/>
    <cellStyle name="20% - 强调文字颜色 4 5 2 2" xfId="1754"/>
    <cellStyle name="20% - 强调文字颜色 6 3 4" xfId="1755"/>
    <cellStyle name="20% - 强调文字颜色 2 5_2015财政决算公开" xfId="1756"/>
    <cellStyle name="20% - 强调文字颜色 2 6 2 2" xfId="1757"/>
    <cellStyle name="60% - 强调文字颜色 1 2 2 2" xfId="1758"/>
    <cellStyle name="20% - 强调文字颜色 2 6 3" xfId="1759"/>
    <cellStyle name="20% - 强调文字颜色 2 6_2015财政决算公开" xfId="1760"/>
    <cellStyle name="20% - 强调文字颜色 3 2" xfId="1761"/>
    <cellStyle name="常规 3 2 5" xfId="1762"/>
    <cellStyle name="40% - 强调文字颜色 4 2 7" xfId="1763"/>
    <cellStyle name="20% - 强调文字颜色 3 2 2" xfId="1764"/>
    <cellStyle name="常规 3 2 5 2" xfId="1765"/>
    <cellStyle name="常规 2 2 6 4" xfId="1766"/>
    <cellStyle name="百分比 4 2 4" xfId="1767"/>
    <cellStyle name="20% - 强调文字颜色 3 2 2 2" xfId="1768"/>
    <cellStyle name="20% - 强调文字颜色 3 2 2 2 2" xfId="1769"/>
    <cellStyle name="20% - 强调文字颜色 3 2 2 2 2 2" xfId="1770"/>
    <cellStyle name="20% - 强调文字颜色 4 2 2 2_2015财政决算公开" xfId="1771"/>
    <cellStyle name="60% - 强调文字颜色 6 2 3 3 2" xfId="1772"/>
    <cellStyle name="20% - 强调文字颜色 3 2 2 2 3" xfId="1773"/>
    <cellStyle name="20% - 强调文字颜色 3 2 2 2_2015财政决算公开" xfId="1774"/>
    <cellStyle name="常规 51 2" xfId="1775"/>
    <cellStyle name="20% - 强调文字颜色 3 2 2 3 2" xfId="1776"/>
    <cellStyle name="20% - 强调文字颜色 3 2 2 4" xfId="1777"/>
    <cellStyle name="常规 12 2 3 2 2" xfId="1778"/>
    <cellStyle name="20% - 强调文字颜色 3 2 2_2015财政决算公开" xfId="1779"/>
    <cellStyle name="20% - 强调文字颜色 3 2 3" xfId="1780"/>
    <cellStyle name="常规 2 2 7 4" xfId="1781"/>
    <cellStyle name="20% - 强调文字颜色 3 2 3 2" xfId="1782"/>
    <cellStyle name="汇总 5" xfId="1783"/>
    <cellStyle name="常规 2 2 7 4 2" xfId="1784"/>
    <cellStyle name="20% - 强调文字颜色 3 2 3 2 2" xfId="1785"/>
    <cellStyle name="汇总 5 2" xfId="1786"/>
    <cellStyle name="20% - 强调文字颜色 3 2 3 2 2 2" xfId="1787"/>
    <cellStyle name="汇总 5 2 2" xfId="1788"/>
    <cellStyle name="20% - 强调文字颜色 6 2 3 2" xfId="1789"/>
    <cellStyle name="20% - 强调文字颜色 3 2 3 2 3" xfId="1790"/>
    <cellStyle name="汇总 5 3" xfId="1791"/>
    <cellStyle name="常规 5 4" xfId="1792"/>
    <cellStyle name="常规 4 3 2" xfId="1793"/>
    <cellStyle name="20% - 强调文字颜色 3 2 3 2_2015财政决算公开" xfId="1794"/>
    <cellStyle name="常规 2 2 7 5" xfId="1795"/>
    <cellStyle name="20% - 强调文字颜色 3 2 3 3" xfId="1796"/>
    <cellStyle name="汇总 6" xfId="1797"/>
    <cellStyle name="20% - 强调文字颜色 3 2 3 3 2" xfId="1798"/>
    <cellStyle name="汇总 6 2" xfId="1799"/>
    <cellStyle name="常规 10 2 3" xfId="1800"/>
    <cellStyle name="20% - 强调文字颜色 3 2 3 5" xfId="1801"/>
    <cellStyle name="汇总 2 2 2 2" xfId="1802"/>
    <cellStyle name="差 3 2" xfId="1803"/>
    <cellStyle name="解释性文本 6 2" xfId="1804"/>
    <cellStyle name="20% - 强调文字颜色 3 2 3_2015财政决算公开" xfId="1805"/>
    <cellStyle name="20% - 强调文字颜色 3 2 4" xfId="1806"/>
    <cellStyle name="20% - 强调文字颜色 3 2 4 2" xfId="1807"/>
    <cellStyle name="20% - 强调文字颜色 3 2 4 3" xfId="1808"/>
    <cellStyle name="20% - 强调文字颜色 3 2 4 4" xfId="1809"/>
    <cellStyle name="货币 3 3 4 2" xfId="1810"/>
    <cellStyle name="20% - 强调文字颜色 3 2 4_2015财政决算公开" xfId="1811"/>
    <cellStyle name="20% - 强调文字颜色 3 2 5" xfId="1812"/>
    <cellStyle name="20% - 强调文字颜色 3 2 5 2" xfId="1813"/>
    <cellStyle name="20% - 强调文字颜色 3 2 6" xfId="1814"/>
    <cellStyle name="20% - 强调文字颜色 3 2 7" xfId="1815"/>
    <cellStyle name="20% - 强调文字颜色 5 4 3 2" xfId="1816"/>
    <cellStyle name="适中 8" xfId="1817"/>
    <cellStyle name="20% - 强调文字颜色 3 3" xfId="1818"/>
    <cellStyle name="强调文字颜色 2 2 4 2" xfId="1819"/>
    <cellStyle name="常规 3 2 6" xfId="1820"/>
    <cellStyle name="常规 2 3 6 4" xfId="1821"/>
    <cellStyle name="百分比 5 2 4" xfId="1822"/>
    <cellStyle name="20% - 强调文字颜色 3 3 2 2" xfId="1823"/>
    <cellStyle name="常规 2 3 6 4 2" xfId="1824"/>
    <cellStyle name="20% - 强调文字颜色 3 3 2 2 2" xfId="1825"/>
    <cellStyle name="20% - 强调文字颜色 3 3 2 2 2 2" xfId="1826"/>
    <cellStyle name="20% - 强调文字颜色 3 3 2 2 3" xfId="1827"/>
    <cellStyle name="20% - 强调文字颜色 3 3 2 2_2015财政决算公开" xfId="1828"/>
    <cellStyle name="20% - 强调文字颜色 3 3 2 3 2" xfId="1829"/>
    <cellStyle name="20% - 强调文字颜色 3 3 2_2015财政决算公开" xfId="1830"/>
    <cellStyle name="常规 3 2 2" xfId="1831"/>
    <cellStyle name="输出 4 2 2 2" xfId="1832"/>
    <cellStyle name="20% - 强调文字颜色 3 3 3" xfId="1833"/>
    <cellStyle name="20% - 强调文字颜色 3 3 3 2" xfId="1834"/>
    <cellStyle name="20% - 强调文字颜色 3 3 3_2015财政决算公开" xfId="1835"/>
    <cellStyle name="差 3 3 2 2" xfId="1836"/>
    <cellStyle name="20% - 强调文字颜色 3 3 4" xfId="1837"/>
    <cellStyle name="20% - 强调文字颜色 4 2 2 2" xfId="1838"/>
    <cellStyle name="20% - 强调文字颜色 3 3 4 2" xfId="1839"/>
    <cellStyle name="20% - 强调文字颜色 4 2 2 2 2" xfId="1840"/>
    <cellStyle name="20% - 强调文字颜色 3 3 5" xfId="1841"/>
    <cellStyle name="20% - 强调文字颜色 4 2 2 3" xfId="1842"/>
    <cellStyle name="20% - 强调文字颜色 3 3_2015财政决算公开" xfId="1843"/>
    <cellStyle name="20% - 强调文字颜色 3 4 2" xfId="1844"/>
    <cellStyle name="常规 2 4 6 4" xfId="1845"/>
    <cellStyle name="百分比 6 2 4" xfId="1846"/>
    <cellStyle name="20% - 强调文字颜色 3 4 2 2" xfId="1847"/>
    <cellStyle name="常规 2 4 6 4 2" xfId="1848"/>
    <cellStyle name="20% - 强调文字颜色 3 4 2 2 2" xfId="1849"/>
    <cellStyle name="常规 2 4 6 5" xfId="1850"/>
    <cellStyle name="20% - 强调文字颜色 3 4 2 3" xfId="1851"/>
    <cellStyle name="常规 2 5 2" xfId="1852"/>
    <cellStyle name="常规 53" xfId="1853"/>
    <cellStyle name="常规 48" xfId="1854"/>
    <cellStyle name="20% - 强调文字颜色 3 4 2_2015财政决算公开" xfId="1855"/>
    <cellStyle name="20% - 强调文字颜色 3 4 3" xfId="1856"/>
    <cellStyle name="20% - 强调文字颜色 3 4 3 2" xfId="1857"/>
    <cellStyle name="20% - 强调文字颜色 3 4 4" xfId="1858"/>
    <cellStyle name="20% - 强调文字颜色 4 2 3 2" xfId="1859"/>
    <cellStyle name="20% - 强调文字颜色 3 4_2015财政决算公开" xfId="1860"/>
    <cellStyle name="20% - 强调文字颜色 3 5" xfId="1861"/>
    <cellStyle name="常规 3 2 8" xfId="1862"/>
    <cellStyle name="20% - 强调文字颜色 3 5 2" xfId="1863"/>
    <cellStyle name="常规 3 2 8 2" xfId="1864"/>
    <cellStyle name="百分比 7 2 4" xfId="1865"/>
    <cellStyle name="20% - 强调文字颜色 3 5 2 2" xfId="1866"/>
    <cellStyle name="20% - 强调文字颜色 3 5 2 2 2" xfId="1867"/>
    <cellStyle name="警告文本 3 2 3" xfId="1868"/>
    <cellStyle name="20% - 强调文字颜色 3 5 2 3" xfId="1869"/>
    <cellStyle name="常规 3 5 2" xfId="1870"/>
    <cellStyle name="20% - 强调文字颜色 3 5 2_2015财政决算公开" xfId="1871"/>
    <cellStyle name="20% - 强调文字颜色 3 5 3" xfId="1872"/>
    <cellStyle name="20% - 强调文字颜色 3 5 3 2" xfId="1873"/>
    <cellStyle name="20% - 强调文字颜色 3 5 4" xfId="1874"/>
    <cellStyle name="20% - 强调文字颜色 4 2 4 2" xfId="1875"/>
    <cellStyle name="60% - 强调文字颜色 1 3 2 2" xfId="1876"/>
    <cellStyle name="20% - 强调文字颜色 3 6 3" xfId="1877"/>
    <cellStyle name="20% - 强调文字颜色 3 6_2015财政决算公开" xfId="1878"/>
    <cellStyle name="标题 5 3 2 2" xfId="1879"/>
    <cellStyle name="20% - 强调文字颜色 4 2" xfId="1880"/>
    <cellStyle name="好 3 2 2 3" xfId="1881"/>
    <cellStyle name="常规 3 3 5" xfId="1882"/>
    <cellStyle name="标题 5 3 2 2 2" xfId="1883"/>
    <cellStyle name="20% - 强调文字颜色 4 2 2" xfId="1884"/>
    <cellStyle name="20% - 强调文字颜色 4 2 2 2 3" xfId="1885"/>
    <cellStyle name="20% - 强调文字颜色 4 2 2 3 2" xfId="1886"/>
    <cellStyle name="20% - 强调文字颜色 4 2 2 4" xfId="1887"/>
    <cellStyle name="20% - 强调文字颜色 4 2 2_2015财政决算公开" xfId="1888"/>
    <cellStyle name="20% - 强调文字颜色 4 2 3" xfId="1889"/>
    <cellStyle name="20% - 强调文字颜色 4 2 3 2 2" xfId="1890"/>
    <cellStyle name="60% - 强调文字颜色 1 9" xfId="1891"/>
    <cellStyle name="20% - 强调文字颜色 5 3 2 2_2015财政决算公开" xfId="1892"/>
    <cellStyle name="常规 2 7 2" xfId="1893"/>
    <cellStyle name="20% - 强调文字颜色 4 2 3 2 3" xfId="1894"/>
    <cellStyle name="20% - 强调文字颜色 4 2 3 3 2" xfId="1895"/>
    <cellStyle name="20% - 强调文字颜色 4 2 3 4" xfId="1896"/>
    <cellStyle name="20% - 强调文字颜色 4 2 3 5" xfId="1897"/>
    <cellStyle name="汇总 3 2 2 2" xfId="1898"/>
    <cellStyle name="20% - 强调文字颜色 4 2 3_2015财政决算公开" xfId="1899"/>
    <cellStyle name="20% - 强调文字颜色 4 2 4" xfId="1900"/>
    <cellStyle name="20% - 强调文字颜色 4 2 4 2 2" xfId="1901"/>
    <cellStyle name="20% - 强调文字颜色 4 2 4 3" xfId="1902"/>
    <cellStyle name="20% - 强调文字颜色 4 2 4 4" xfId="1903"/>
    <cellStyle name="标题 3 2 3 2" xfId="1904"/>
    <cellStyle name="好 6 2" xfId="1905"/>
    <cellStyle name="20% - 强调文字颜色 4 2 4_2015财政决算公开" xfId="1906"/>
    <cellStyle name="20% - 强调文字颜色 4 2 5" xfId="1907"/>
    <cellStyle name="20% - 强调文字颜色 4 2 5 2" xfId="1908"/>
    <cellStyle name="60% - 强调文字颜色 1 3 2 3" xfId="1909"/>
    <cellStyle name="20% - 强调文字颜色 4 2 6" xfId="1910"/>
    <cellStyle name="常规 10 3 2" xfId="1911"/>
    <cellStyle name="20% - 强调文字颜色 4 2 7" xfId="1912"/>
    <cellStyle name="20% - 强调文字颜色 4 2_2015财政决算公开" xfId="1913"/>
    <cellStyle name="输出 3 2 3" xfId="1914"/>
    <cellStyle name="检查单元格 8" xfId="1915"/>
    <cellStyle name="40% - 强调文字颜色 4 5 3 2" xfId="1916"/>
    <cellStyle name="常规 2 5 2 4" xfId="1917"/>
    <cellStyle name="标题 5 3 2 3" xfId="1918"/>
    <cellStyle name="20% - 强调文字颜色 4 3" xfId="1919"/>
    <cellStyle name="强调文字颜色 2 2 5 2" xfId="1920"/>
    <cellStyle name="20% - 强调文字颜色 4 3 2" xfId="1921"/>
    <cellStyle name="20% - 强调文字颜色 4 3 2 2" xfId="1922"/>
    <cellStyle name="20% - 强调文字颜色 4 3 4" xfId="1923"/>
    <cellStyle name="20% - 强调文字颜色 4 3 4 2" xfId="1924"/>
    <cellStyle name="20% - 强调文字颜色 4 5 4" xfId="1925"/>
    <cellStyle name="20% - 强调文字颜色 4 3 2 2 2" xfId="1926"/>
    <cellStyle name="20% - 强调文字颜色 4 3 2 2 2 2" xfId="1927"/>
    <cellStyle name="20% - 强调文字颜色 6 5 4" xfId="1928"/>
    <cellStyle name="20% - 强调文字颜色 4 3 2 2 3" xfId="1929"/>
    <cellStyle name="20% - 强调文字颜色 4 3 2 2_2015财政决算公开" xfId="1930"/>
    <cellStyle name="20% - 强调文字颜色 4 3 2 3" xfId="1931"/>
    <cellStyle name="20% - 强调文字颜色 4 3 5" xfId="1932"/>
    <cellStyle name="20% - 强调文字颜色 4 3 2 4" xfId="1933"/>
    <cellStyle name="20% - 强调文字颜色 4 3 3" xfId="1934"/>
    <cellStyle name="20% - 强调文字颜色 4 3 3 2" xfId="1935"/>
    <cellStyle name="20% - 强调文字颜色 4 4 4" xfId="1936"/>
    <cellStyle name="20% - 强调文字颜色 5 5 4" xfId="1937"/>
    <cellStyle name="20% - 强调文字颜色 4 3 3 2 2" xfId="1938"/>
    <cellStyle name="20% - 强调文字颜色 4 3 3 3" xfId="1939"/>
    <cellStyle name="20% - 强调文字颜色 4 3 3_2015财政决算公开" xfId="1940"/>
    <cellStyle name="好 2 4 2" xfId="1941"/>
    <cellStyle name="40% - 强调文字颜色 5 3 2" xfId="1942"/>
    <cellStyle name="常规 44 2" xfId="1943"/>
    <cellStyle name="货币 2" xfId="1944"/>
    <cellStyle name="20% - 强调文字颜色 4 3_2015财政决算公开" xfId="1945"/>
    <cellStyle name="20% - 强调文字颜色 4 4 2" xfId="1946"/>
    <cellStyle name="20% - 强调文字颜色 4 4 2 2" xfId="1947"/>
    <cellStyle name="20% - 强调文字颜色 5 3 4" xfId="1948"/>
    <cellStyle name="20% - 强调文字颜色 4 4 2 2 2" xfId="1949"/>
    <cellStyle name="20% - 强调文字颜色 5 3 4 2" xfId="1950"/>
    <cellStyle name="20% - 强调文字颜色 4 4 2 3" xfId="1951"/>
    <cellStyle name="20% - 强调文字颜色 5 3 5" xfId="1952"/>
    <cellStyle name="20% - 强调文字颜色 4 4 2_2015财政决算公开" xfId="1953"/>
    <cellStyle name="20% - 强调文字颜色 4 4 3" xfId="1954"/>
    <cellStyle name="20% - 强调文字颜色 4 4 3 2" xfId="1955"/>
    <cellStyle name="20% - 强调文字颜色 5 4 4" xfId="1956"/>
    <cellStyle name="20% - 强调文字颜色 4 4_2015财政决算公开" xfId="1957"/>
    <cellStyle name="标题 5 2 2 2 2 2" xfId="1958"/>
    <cellStyle name="20% - 强调文字颜色 4 5" xfId="1959"/>
    <cellStyle name="常规 2 3 5 2 2" xfId="1960"/>
    <cellStyle name="20% - 强调文字颜色 4 5 2" xfId="1961"/>
    <cellStyle name="20% - 强调文字颜色 4 5 2_2015财政决算公开" xfId="1962"/>
    <cellStyle name="20% - 强调文字颜色 4 5 3" xfId="1963"/>
    <cellStyle name="20% - 强调文字颜色 4 5 3 2" xfId="1964"/>
    <cellStyle name="20% - 强调文字颜色 6 4 4" xfId="1965"/>
    <cellStyle name="20% - 强调文字颜色 4 6 2 2" xfId="1966"/>
    <cellStyle name="60% - 强调文字颜色 1 4 2 2" xfId="1967"/>
    <cellStyle name="20% - 强调文字颜色 4 6 3" xfId="1968"/>
    <cellStyle name="20% - 强调文字颜色 4 7" xfId="1969"/>
    <cellStyle name="20% - 强调文字颜色 4 7 2" xfId="1970"/>
    <cellStyle name="20% - 强调文字颜色 4 9" xfId="1971"/>
    <cellStyle name="标题 5 3 3 2" xfId="1972"/>
    <cellStyle name="20% - 强调文字颜色 5 2" xfId="1973"/>
    <cellStyle name="常规 3 4 5" xfId="1974"/>
    <cellStyle name="40% - 强调文字颜色 6 2 7" xfId="1975"/>
    <cellStyle name="20% - 强调文字颜色 5 2 2" xfId="1976"/>
    <cellStyle name="常规 4 2 6 4" xfId="1977"/>
    <cellStyle name="40% - 强调文字颜色 2 7" xfId="1978"/>
    <cellStyle name="20% - 强调文字颜色 5 2 2 2" xfId="1979"/>
    <cellStyle name="常规 4 2 6 4 2" xfId="1980"/>
    <cellStyle name="40% - 强调文字颜色 2 7 2" xfId="1981"/>
    <cellStyle name="40% - 强调文字颜色 1 2 3 5" xfId="1982"/>
    <cellStyle name="20% - 强调文字颜色 5 2 2 2 2" xfId="1983"/>
    <cellStyle name="20% - 强调文字颜色 5 2 2 2 3" xfId="1984"/>
    <cellStyle name="未定义 2" xfId="1985"/>
    <cellStyle name="20% - 强调文字颜色 5 2 2 2_2015财政决算公开" xfId="1986"/>
    <cellStyle name="货币 5 2 2" xfId="1987"/>
    <cellStyle name="常规 4 2 6 5" xfId="1988"/>
    <cellStyle name="40% - 强调文字颜色 2 8" xfId="1989"/>
    <cellStyle name="20% - 强调文字颜色 5 2 2 3" xfId="1990"/>
    <cellStyle name="标题 1 3" xfId="1991"/>
    <cellStyle name="20% - 强调文字颜色 5 2 2 3 2" xfId="1992"/>
    <cellStyle name="20% - 强调文字颜色 5 2 2 4" xfId="1993"/>
    <cellStyle name="20% - 强调文字颜色 5 2 2_2015财政决算公开" xfId="1994"/>
    <cellStyle name="20% - 强调文字颜色 5 2 3" xfId="1995"/>
    <cellStyle name="40% - 强调文字颜色 3 7" xfId="1996"/>
    <cellStyle name="20% - 强调文字颜色 5 2 3 2" xfId="1997"/>
    <cellStyle name="40% - 强调文字颜色 1 6 2 2" xfId="1998"/>
    <cellStyle name="货币 5 3 2" xfId="1999"/>
    <cellStyle name="40% - 强调文字颜色 3 8" xfId="2000"/>
    <cellStyle name="20% - 强调文字颜色 5 2 3 3" xfId="2001"/>
    <cellStyle name="40% - 强调文字颜色 4 7" xfId="2002"/>
    <cellStyle name="20% - 强调文字颜色 5 2 4 2" xfId="2003"/>
    <cellStyle name="20% - 强调文字颜色 5 2 5" xfId="2004"/>
    <cellStyle name="20% - 强调文字颜色 5 2_2015财政决算公开" xfId="2005"/>
    <cellStyle name="20% - 强调文字颜色 5 3" xfId="2006"/>
    <cellStyle name="货币 2 2 6 5" xfId="2007"/>
    <cellStyle name="20% - 强调文字颜色 5 3 2" xfId="2008"/>
    <cellStyle name="20% - 强调文字颜色 5 3 2 2" xfId="2009"/>
    <cellStyle name="20% - 强调文字颜色 5 3 2 2 2" xfId="2010"/>
    <cellStyle name="20% - 强调文字颜色 5 3 2 2 2 2" xfId="2011"/>
    <cellStyle name="常规 3 7 3" xfId="2012"/>
    <cellStyle name="20% - 强调文字颜色 5 3 2 2 3" xfId="2013"/>
    <cellStyle name="20% - 强调文字颜色 5 3 2 3 2" xfId="2014"/>
    <cellStyle name="20% - 强调文字颜色 5 3 2 4" xfId="2015"/>
    <cellStyle name="20% - 强调文字颜色 5 3 2_2015财政决算公开" xfId="2016"/>
    <cellStyle name="20% - 强调文字颜色 5 3 3 2" xfId="2017"/>
    <cellStyle name="20% - 强调文字颜色 5 3 3 2 2" xfId="2018"/>
    <cellStyle name="20% - 强调文字颜色 5 3 3 3" xfId="2019"/>
    <cellStyle name="20% - 强调文字颜色 5 4" xfId="2020"/>
    <cellStyle name="20% - 强调文字颜色 5 4 2" xfId="2021"/>
    <cellStyle name="20% - 强调文字颜色 5 4 2_2015财政决算公开" xfId="2022"/>
    <cellStyle name="20% - 强调文字颜色 5 4 3" xfId="2023"/>
    <cellStyle name="20% - 强调文字颜色 5 5" xfId="2024"/>
    <cellStyle name="常规 2 3 5 3 2" xfId="2025"/>
    <cellStyle name="20% - 强调文字颜色 5 5 2 2" xfId="2026"/>
    <cellStyle name="20% - 强调文字颜色 5 5 3" xfId="2027"/>
    <cellStyle name="20% - 强调文字颜色 5 5 3 2" xfId="2028"/>
    <cellStyle name="20% - 强调文字颜色 6 2 2 2" xfId="2029"/>
    <cellStyle name="20% - 强调文字颜色 5 5_2015财政决算公开" xfId="2030"/>
    <cellStyle name="20% - 强调文字颜色 5 6 2" xfId="2031"/>
    <cellStyle name="60% - 强调文字颜色 6 3 2 2 2 2" xfId="2032"/>
    <cellStyle name="表标题 5" xfId="2033"/>
    <cellStyle name="20% - 强调文字颜色 5 6 2 2" xfId="2034"/>
    <cellStyle name="20% - 强调文字颜色 5 6_2015财政决算公开" xfId="2035"/>
    <cellStyle name="20% - 强调文字颜色 5 7" xfId="2036"/>
    <cellStyle name="60% - 强调文字颜色 6 3 2 2 3" xfId="2037"/>
    <cellStyle name="20% - 强调文字颜色 6 2 2 2_2015财政决算公开" xfId="2038"/>
    <cellStyle name="20% - 强调文字颜色 5 7 2" xfId="2039"/>
    <cellStyle name="20% - 强调文字颜色 5 8" xfId="2040"/>
    <cellStyle name="20% - 强调文字颜色 6 2 2" xfId="2041"/>
    <cellStyle name="20% - 强调文字颜色 6 2 2 2 2" xfId="2042"/>
    <cellStyle name="常规 2 2 9" xfId="2043"/>
    <cellStyle name="百分比 4 5" xfId="2044"/>
    <cellStyle name="20% - 强调文字颜色 6 2 2 2 2 2" xfId="2045"/>
    <cellStyle name="20% - 强调文字颜色 6 2 2 2 3" xfId="2046"/>
    <cellStyle name="20% - 强调文字颜色 6 2 2 3" xfId="2047"/>
    <cellStyle name="20% - 强调文字颜色 6 2 2 4" xfId="2048"/>
    <cellStyle name="20% - 强调文字颜色 6 2 3" xfId="2049"/>
    <cellStyle name="20% - 强调文字颜色 6 2 3 2 2" xfId="2050"/>
    <cellStyle name="20% - 强调文字颜色 6 2 3 3" xfId="2051"/>
    <cellStyle name="20% - 强调文字颜色 6 2 4" xfId="2052"/>
    <cellStyle name="强调文字颜色 6 2 2 2 2 2" xfId="2053"/>
    <cellStyle name="20% - 强调文字颜色 6 2 4 2" xfId="2054"/>
    <cellStyle name="20% - 强调文字颜色 6 2 5" xfId="2055"/>
    <cellStyle name="20% - 强调文字颜色 6 2_2015财政决算公开" xfId="2056"/>
    <cellStyle name="20% - 强调文字颜色 6 3" xfId="2057"/>
    <cellStyle name="20% - 强调文字颜色 6 3 2_2015财政决算公开" xfId="2058"/>
    <cellStyle name="no dec" xfId="2059"/>
    <cellStyle name="20% - 强调文字颜色 6 3 3" xfId="2060"/>
    <cellStyle name="货币 2 2 2 3 2" xfId="2061"/>
    <cellStyle name="汇总 2 3 2 2" xfId="2062"/>
    <cellStyle name="20% - 强调文字颜色 6 3 3_2015财政决算公开" xfId="2063"/>
    <cellStyle name="20% - 强调文字颜色 6 3_2015财政决算公开" xfId="2064"/>
    <cellStyle name="20% - 强调文字颜色 6 4" xfId="2065"/>
    <cellStyle name="20% - 强调文字颜色 6 4 2" xfId="2066"/>
    <cellStyle name="20% - 强调文字颜色 6 4 2_2015财政决算公开" xfId="2067"/>
    <cellStyle name="20% - 强调文字颜色 6 4 3" xfId="2068"/>
    <cellStyle name="20% - 强调文字颜色 6 4_2015财政决算公开" xfId="2069"/>
    <cellStyle name="20% - 强调文字颜色 6 5" xfId="2070"/>
    <cellStyle name="20% - 强调文字颜色 6 5 2" xfId="2071"/>
    <cellStyle name="40% - 强调文字颜色 1 3 2 3" xfId="2072"/>
    <cellStyle name="20% - 强调文字颜色 6 5 2_2015财政决算公开" xfId="2073"/>
    <cellStyle name="20% - 强调文字颜色 6 6 2" xfId="2074"/>
    <cellStyle name="20% - 强调文字颜色 6 6 2 2" xfId="2075"/>
    <cellStyle name="40% - 强调文字颜色 3 4 2 2" xfId="2076"/>
    <cellStyle name="20% - 强调文字颜色 6 7" xfId="2077"/>
    <cellStyle name="40% - 强调文字颜色 3 4 2 2 2" xfId="2078"/>
    <cellStyle name="20% - 强调文字颜色 6 7 2" xfId="2079"/>
    <cellStyle name="40% - 强调文字颜色 3 4 2 3" xfId="2080"/>
    <cellStyle name="20% - 强调文字颜色 6 8" xfId="2081"/>
    <cellStyle name="计算 3" xfId="2082"/>
    <cellStyle name="20% - 着色 1" xfId="2083"/>
    <cellStyle name="超级链接 4 2" xfId="2084"/>
    <cellStyle name="60% - 强调文字颜色 3 2 3 2 2" xfId="2085"/>
    <cellStyle name="计算 5" xfId="2086"/>
    <cellStyle name="20% - 着色 3" xfId="2087"/>
    <cellStyle name="计算 6 2" xfId="2088"/>
    <cellStyle name="Currency1" xfId="2089"/>
    <cellStyle name="20% - 着色 4 2" xfId="2090"/>
    <cellStyle name="计算 7 2" xfId="2091"/>
    <cellStyle name="20% - 着色 5 2" xfId="2092"/>
    <cellStyle name="计算 8" xfId="2093"/>
    <cellStyle name="20% - 着色 6" xfId="2094"/>
    <cellStyle name="20% - 着色 6 2" xfId="2095"/>
    <cellStyle name="40% - 强调文字颜色 1 2" xfId="2096"/>
    <cellStyle name="60% - 强调文字颜色 2 2 7" xfId="2097"/>
    <cellStyle name="40% - 强调文字颜色 1 2 2" xfId="2098"/>
    <cellStyle name="货币 3 6 3" xfId="2099"/>
    <cellStyle name="40% - 强调文字颜色 1 2 2 2" xfId="2100"/>
    <cellStyle name="货币 3 6 3 2" xfId="2101"/>
    <cellStyle name="汇总 2 4" xfId="2102"/>
    <cellStyle name="40% - 强调文字颜色 1 2 2 2 2" xfId="2103"/>
    <cellStyle name="货币 2 2 3 3" xfId="2104"/>
    <cellStyle name="汇总 2 4 2" xfId="2105"/>
    <cellStyle name="40% - 强调文字颜色 1 2 2 2 2 2" xfId="2106"/>
    <cellStyle name="链接单元格 2 2 3" xfId="2107"/>
    <cellStyle name="汇总 2 5" xfId="2108"/>
    <cellStyle name="40% - 强调文字颜色 1 2 2 2 3" xfId="2109"/>
    <cellStyle name="40% - 强调文字颜色 1 2 2 2_2015财政决算公开" xfId="2110"/>
    <cellStyle name="标题 4 2 3 4" xfId="2111"/>
    <cellStyle name="千位分隔 3 3 4" xfId="2112"/>
    <cellStyle name="40% - 强调文字颜色 1 2 2 3" xfId="2113"/>
    <cellStyle name="汇总 3 4" xfId="2114"/>
    <cellStyle name="40% - 强调文字颜色 1 2 2 3 2" xfId="2115"/>
    <cellStyle name="40% - 强调文字颜色 1 2 2 4" xfId="2116"/>
    <cellStyle name="40% - 强调文字颜色 1 2 2_2015财政决算公开" xfId="2117"/>
    <cellStyle name="40% - 强调文字颜色 1 2 3" xfId="2118"/>
    <cellStyle name="货币 3 6 4" xfId="2119"/>
    <cellStyle name="40% - 强调文字颜色 1 2 3 2" xfId="2120"/>
    <cellStyle name="货币 3 6 4 2" xfId="2121"/>
    <cellStyle name="40% - 强调文字颜色 1 2 3 2 2" xfId="2122"/>
    <cellStyle name="货币 3 2 3 3" xfId="2123"/>
    <cellStyle name="40% - 强调文字颜色 1 2 3 2 2 2" xfId="2124"/>
    <cellStyle name="40% - 强调文字颜色 1 2 3 2 3" xfId="2125"/>
    <cellStyle name="40% - 强调文字颜色 1 2 3 2_2015财政决算公开" xfId="2126"/>
    <cellStyle name="40% - 强调文字颜色 1 2 3 3" xfId="2127"/>
    <cellStyle name="40% - 强调文字颜色 1 2 3 4" xfId="2128"/>
    <cellStyle name="40% - 强调文字颜色 1 2 3_2015财政决算公开" xfId="2129"/>
    <cellStyle name="40% - 强调文字颜色 1 2 4" xfId="2130"/>
    <cellStyle name="货币 3 6 5" xfId="2131"/>
    <cellStyle name="40% - 强调文字颜色 1 2 4 2" xfId="2132"/>
    <cellStyle name="40% - 强调文字颜色 1 2 4 2 2" xfId="2133"/>
    <cellStyle name="40% - 强调文字颜色 1 2 4 3" xfId="2134"/>
    <cellStyle name="标题 1 2" xfId="2135"/>
    <cellStyle name="40% - 强调文字颜色 1 2 4 4" xfId="2136"/>
    <cellStyle name="40% - 强调文字颜色 1 2 4_2015财政决算公开" xfId="2137"/>
    <cellStyle name="千位分隔 4 3 3" xfId="2138"/>
    <cellStyle name="40% - 强调文字颜色 1 2 5" xfId="2139"/>
    <cellStyle name="40% - 强调文字颜色 1 2 5 2" xfId="2140"/>
    <cellStyle name="40% - 强调文字颜色 1 2 7" xfId="2141"/>
    <cellStyle name="40% - 强调文字颜色 1 2_2015财政决算公开" xfId="2142"/>
    <cellStyle name="常规 9 2" xfId="2143"/>
    <cellStyle name="40% - 强调文字颜色 1 3" xfId="2144"/>
    <cellStyle name="常规 9 2 2" xfId="2145"/>
    <cellStyle name="40% - 强调文字颜色 1 3 2" xfId="2146"/>
    <cellStyle name="常规 9 2 2 2" xfId="2147"/>
    <cellStyle name="40% - 强调文字颜色 1 3 2 2" xfId="2148"/>
    <cellStyle name="40% - 强调文字颜色 1 3 2 2 2" xfId="2149"/>
    <cellStyle name="40% - 强调文字颜色 1 3 2 2 2 2" xfId="2150"/>
    <cellStyle name="40% - 强调文字颜色 1 3 2 2 3" xfId="2151"/>
    <cellStyle name="40% - 强调文字颜色 1 3 2 4" xfId="2152"/>
    <cellStyle name="常规 9 2 3" xfId="2153"/>
    <cellStyle name="40% - 强调文字颜色 1 3 3" xfId="2154"/>
    <cellStyle name="40% - 强调文字颜色 1 3 3 2" xfId="2155"/>
    <cellStyle name="40% - 强调文字颜色 1 3 3 2 2" xfId="2156"/>
    <cellStyle name="40% - 强调文字颜色 1 3 3 3" xfId="2157"/>
    <cellStyle name="40% - 强调文字颜色 1 3 3_2015财政决算公开" xfId="2158"/>
    <cellStyle name="40% - 强调文字颜色 1 3 4" xfId="2159"/>
    <cellStyle name="计算 9" xfId="2160"/>
    <cellStyle name="40% - 强调文字颜色 1 3 4 2" xfId="2161"/>
    <cellStyle name="常规 10 2_2015财政决算公开" xfId="2162"/>
    <cellStyle name="40% - 强调文字颜色 1 3 5" xfId="2163"/>
    <cellStyle name="40% - 强调文字颜色 1 3_2015财政决算公开" xfId="2164"/>
    <cellStyle name="输出 2 2 4" xfId="2165"/>
    <cellStyle name="常规 2 4 2 5" xfId="2166"/>
    <cellStyle name="60% - 强调文字颜色 1 3 2 3 2" xfId="2167"/>
    <cellStyle name="常规 9 3" xfId="2168"/>
    <cellStyle name="40% - 强调文字颜色 1 4" xfId="2169"/>
    <cellStyle name="常规 9 3 2" xfId="2170"/>
    <cellStyle name="40% - 强调文字颜色 1 4 2" xfId="2171"/>
    <cellStyle name="40% - 强调文字颜色 1 4 2 2" xfId="2172"/>
    <cellStyle name="40% - 强调文字颜色 1 4 2 2 2" xfId="2173"/>
    <cellStyle name="40% - 强调文字颜色 1 4 2 3" xfId="2174"/>
    <cellStyle name="40% - 强调文字颜色 1 4 2_2015财政决算公开" xfId="2175"/>
    <cellStyle name="40% - 强调文字颜色 1 4 3" xfId="2176"/>
    <cellStyle name="常规 9 4" xfId="2177"/>
    <cellStyle name="40% - 强调文字颜色 6 2 4_2015财政决算公开" xfId="2178"/>
    <cellStyle name="常规 4 2 5 2" xfId="2179"/>
    <cellStyle name="40% - 强调文字颜色 1 5" xfId="2180"/>
    <cellStyle name="常规 4 2 5 2 2" xfId="2181"/>
    <cellStyle name="40% - 强调文字颜色 1 5 2" xfId="2182"/>
    <cellStyle name="40% - 强调文字颜色 1 5 2 2" xfId="2183"/>
    <cellStyle name="40% - 强调文字颜色 1 5 2 2 2" xfId="2184"/>
    <cellStyle name="40% - 强调文字颜色 1 5 2 3" xfId="2185"/>
    <cellStyle name="40% - 强调文字颜色 1 5 2_2015财政决算公开" xfId="2186"/>
    <cellStyle name="常规 3 4 2" xfId="2187"/>
    <cellStyle name="40% - 强调文字颜色 1 5 3 2" xfId="2188"/>
    <cellStyle name="40% - 强调文字颜色 1 5 4" xfId="2189"/>
    <cellStyle name="差 2 3" xfId="2190"/>
    <cellStyle name="40% - 强调文字颜色 1 5_2015财政决算公开" xfId="2191"/>
    <cellStyle name="解释性文本 5 3" xfId="2192"/>
    <cellStyle name="常规 9 5" xfId="2193"/>
    <cellStyle name="常规 4 2 5 3" xfId="2194"/>
    <cellStyle name="40% - 强调文字颜色 1 6" xfId="2195"/>
    <cellStyle name="常规 4 2 5 3 2" xfId="2196"/>
    <cellStyle name="40% - 强调文字颜色 1 6 2" xfId="2197"/>
    <cellStyle name="40% - 强调文字颜色 1 6 3" xfId="2198"/>
    <cellStyle name="40% - 强调文字颜色 1 7" xfId="2199"/>
    <cellStyle name="常规 4 2 5 4" xfId="2200"/>
    <cellStyle name="40% - 强调文字颜色 1 8" xfId="2201"/>
    <cellStyle name="40% - 强调文字颜色 1 9" xfId="2202"/>
    <cellStyle name="千位分隔 4 2 7 2" xfId="2203"/>
    <cellStyle name="40% - 强调文字颜色 2 2" xfId="2204"/>
    <cellStyle name="货币 4 6 3" xfId="2205"/>
    <cellStyle name="40% - 强调文字颜色 2 2 2" xfId="2206"/>
    <cellStyle name="60% - 强调文字颜色 2 2 3 5" xfId="2207"/>
    <cellStyle name="60% - 强调文字颜色 3 2 7" xfId="2208"/>
    <cellStyle name="常规 2 2 3 4 4" xfId="2209"/>
    <cellStyle name="货币 4 6 3 2" xfId="2210"/>
    <cellStyle name="40% - 强调文字颜色 2 2 2 2" xfId="2211"/>
    <cellStyle name="常规 18_2015财政决算公开" xfId="2212"/>
    <cellStyle name="常规 2 2 3 4 4 2" xfId="2213"/>
    <cellStyle name="常规 2 4 3" xfId="2214"/>
    <cellStyle name="40% - 强调文字颜色 2 2 2 2 2" xfId="2215"/>
    <cellStyle name="常规 2 4 3 2" xfId="2216"/>
    <cellStyle name="40% - 强调文字颜色 2 2 2 2 2 2" xfId="2217"/>
    <cellStyle name="常规 2 4 4" xfId="2218"/>
    <cellStyle name="40% - 强调文字颜色 2 2 2 2 3" xfId="2219"/>
    <cellStyle name="40% - 强调文字颜色 2 2 2 2_2015财政决算公开" xfId="2220"/>
    <cellStyle name="标题 1 4 2 2" xfId="2221"/>
    <cellStyle name="常规 2 2 3 4 5" xfId="2222"/>
    <cellStyle name="40% - 强调文字颜色 2 2 2 3" xfId="2223"/>
    <cellStyle name="常规 2 5 3" xfId="2224"/>
    <cellStyle name="40% - 强调文字颜色 2 2 2 3 2" xfId="2225"/>
    <cellStyle name="计算 4 3 2" xfId="2226"/>
    <cellStyle name="40% - 强调文字颜色 2 2 2 4" xfId="2227"/>
    <cellStyle name="货币 4 6 4" xfId="2228"/>
    <cellStyle name="40% - 强调文字颜色 2 2 3" xfId="2229"/>
    <cellStyle name="货币 4 6 4 2" xfId="2230"/>
    <cellStyle name="40% - 强调文字颜色 2 2 3 2" xfId="2231"/>
    <cellStyle name="40% - 强调文字颜色 2 2 3 3" xfId="2232"/>
    <cellStyle name="常规 2 5 5" xfId="2233"/>
    <cellStyle name="40% - 强调文字颜色 2 2 3_2015财政决算公开" xfId="2234"/>
    <cellStyle name="标题 5 2 4 2" xfId="2235"/>
    <cellStyle name="货币 4 6 5" xfId="2236"/>
    <cellStyle name="40% - 强调文字颜色 2 2 4" xfId="2237"/>
    <cellStyle name="40% - 强调文字颜色 2 2 4 2" xfId="2238"/>
    <cellStyle name="40% - 强调文字颜色 2 2 5" xfId="2239"/>
    <cellStyle name="40% - 强调文字颜色 2 3" xfId="2240"/>
    <cellStyle name="40% - 强调文字颜色 2 3 2" xfId="2241"/>
    <cellStyle name="40% - 强调文字颜色 2 3 2 2" xfId="2242"/>
    <cellStyle name="40% - 强调文字颜色 2 3 2 2 2" xfId="2243"/>
    <cellStyle name="40% - 强调文字颜色 6 7" xfId="2244"/>
    <cellStyle name="注释 3 3" xfId="2245"/>
    <cellStyle name="40% - 强调文字颜色 2 3 2 2 2 2" xfId="2246"/>
    <cellStyle name="60% - 强调文字颜色 2 3 3 3" xfId="2247"/>
    <cellStyle name="60% - 强调文字颜色 4 2 5" xfId="2248"/>
    <cellStyle name="百分比 4 3 3" xfId="2249"/>
    <cellStyle name="常规 2 2 7 3" xfId="2250"/>
    <cellStyle name="40% - 强调文字颜色 2 3 2 2_2015财政决算公开" xfId="2251"/>
    <cellStyle name="汇总 4" xfId="2252"/>
    <cellStyle name="40% - 强调文字颜色 2 3 2 3" xfId="2253"/>
    <cellStyle name="解释性文本 2" xfId="2254"/>
    <cellStyle name="标题 1 5 2 2" xfId="2255"/>
    <cellStyle name="40% - 强调文字颜色 2 3 2 3 2" xfId="2256"/>
    <cellStyle name="解释性文本 2 2" xfId="2257"/>
    <cellStyle name="40% - 强调文字颜色 2 3 2 4" xfId="2258"/>
    <cellStyle name="解释性文本 3" xfId="2259"/>
    <cellStyle name="计算 5 3 2" xfId="2260"/>
    <cellStyle name="40% - 强调文字颜色 2 3 2_2015财政决算公开" xfId="2261"/>
    <cellStyle name="检查单元格 3 4" xfId="2262"/>
    <cellStyle name="40% - 强调文字颜色 2 3 3" xfId="2263"/>
    <cellStyle name="40% - 强调文字颜色 2 3 3 2" xfId="2264"/>
    <cellStyle name="40% - 强调文字颜色 2 3 3 2 2" xfId="2265"/>
    <cellStyle name="40% - 强调文字颜色 2 3 3 3" xfId="2266"/>
    <cellStyle name="40% - 强调文字颜色 2 3 3_2015财政决算公开" xfId="2267"/>
    <cellStyle name="计算 2 2 2 3" xfId="2268"/>
    <cellStyle name="40% - 强调文字颜色 2 3 4" xfId="2269"/>
    <cellStyle name="40% - 强调文字颜色 2 3 4 2" xfId="2270"/>
    <cellStyle name="40% - 强调文字颜色 2 3_2015财政决算公开" xfId="2271"/>
    <cellStyle name="40% - 强调文字颜色 2 3 5" xfId="2272"/>
    <cellStyle name="40% - 强调文字颜色 2 4" xfId="2273"/>
    <cellStyle name="40% - 强调文字颜色 2 4 2" xfId="2274"/>
    <cellStyle name="40% - 强调文字颜色 2 4 2 2" xfId="2275"/>
    <cellStyle name="40% - 强调文字颜色 2 4 2 2 2" xfId="2276"/>
    <cellStyle name="40% - 强调文字颜色 3 3 2 2_2015财政决算公开" xfId="2277"/>
    <cellStyle name="40% - 强调文字颜色 2 4 2 3" xfId="2278"/>
    <cellStyle name="40% - 强调文字颜色 2 4 2_2015财政决算公开" xfId="2279"/>
    <cellStyle name="40% - 强调文字颜色 2 4 3" xfId="2280"/>
    <cellStyle name="40% - 强调文字颜色 2 4 3 2" xfId="2281"/>
    <cellStyle name="40% - 强调文字颜色 2 4 4" xfId="2282"/>
    <cellStyle name="40% - 强调文字颜色 2 4_2015财政决算公开" xfId="2283"/>
    <cellStyle name="40% - 强调文字颜色 2 5" xfId="2284"/>
    <cellStyle name="常规 4 2 6 2" xfId="2285"/>
    <cellStyle name="千位分隔 4 2 2 2 2" xfId="2286"/>
    <cellStyle name="40% - 强调文字颜色 2 5 2" xfId="2287"/>
    <cellStyle name="常规 4 2 6 2 2" xfId="2288"/>
    <cellStyle name="40% - 强调文字颜色 2 5 2 2 2" xfId="2289"/>
    <cellStyle name="常规 2 4 10" xfId="2290"/>
    <cellStyle name="40% - 强调文字颜色 2 5 2 3" xfId="2291"/>
    <cellStyle name="40% - 强调文字颜色 2 5 3" xfId="2292"/>
    <cellStyle name="40% - 强调文字颜色 2 5 3 2" xfId="2293"/>
    <cellStyle name="40% - 强调文字颜色 2 5 4" xfId="2294"/>
    <cellStyle name="40% - 强调文字颜色 2 5_2015财政决算公开" xfId="2295"/>
    <cellStyle name="货币 4" xfId="2296"/>
    <cellStyle name="40% - 强调文字颜色 2 6" xfId="2297"/>
    <cellStyle name="常规 4 2 6 3" xfId="2298"/>
    <cellStyle name="40% - 强调文字颜色 2 6 2" xfId="2299"/>
    <cellStyle name="常规 4 2 6 3 2" xfId="2300"/>
    <cellStyle name="40% - 强调文字颜色 2 6 2 2" xfId="2301"/>
    <cellStyle name="千分位_97-917" xfId="2302"/>
    <cellStyle name="40% - 强调文字颜色 2 6 3" xfId="2303"/>
    <cellStyle name="40% - 强调文字颜色 2 6_2015财政决算公开" xfId="2304"/>
    <cellStyle name="常规 26 2 2" xfId="2305"/>
    <cellStyle name="40% - 强调文字颜色 3 2" xfId="2306"/>
    <cellStyle name="40% - 强调文字颜色 3 3 3 2 2" xfId="2307"/>
    <cellStyle name="40% - 强调文字颜色 6 9" xfId="2308"/>
    <cellStyle name="注释 3 5" xfId="2309"/>
    <cellStyle name="40% - 强调文字颜色 3 2 2" xfId="2310"/>
    <cellStyle name="60% - 强调文字颜色 4 2 7" xfId="2311"/>
    <cellStyle name="40% - 强调文字颜色 3 2 2 2" xfId="2312"/>
    <cellStyle name="40% - 强调文字颜色 3 4 4" xfId="2313"/>
    <cellStyle name="40% - 强调文字颜色 3 2 2 2 2" xfId="2314"/>
    <cellStyle name="常规 77" xfId="2315"/>
    <cellStyle name="40% - 强调文字颜色 3 2 2 2 2 2" xfId="2316"/>
    <cellStyle name="40% - 强调文字颜色 3 2 2 2 3" xfId="2317"/>
    <cellStyle name="常规 78" xfId="2318"/>
    <cellStyle name="40% - 强调文字颜色 3 2 2 2_2015财政决算公开" xfId="2319"/>
    <cellStyle name="常规 29 3" xfId="2320"/>
    <cellStyle name="标题 2 4 2 2" xfId="2321"/>
    <cellStyle name="40% - 强调文字颜色 3 2 2 3" xfId="2322"/>
    <cellStyle name="40% - 强调文字颜色 3 5 4" xfId="2323"/>
    <cellStyle name="40% - 强调文字颜色 3 2 2 3 2" xfId="2324"/>
    <cellStyle name="40% - 强调文字颜色 3 2 2 4" xfId="2325"/>
    <cellStyle name="货币 2 3 2 3 2" xfId="2326"/>
    <cellStyle name="40% - 强调文字颜色 3 2 2_2015财政决算公开" xfId="2327"/>
    <cellStyle name="40% - 强调文字颜色 3 2 3" xfId="2328"/>
    <cellStyle name="货币 2 2 10" xfId="2329"/>
    <cellStyle name="40% - 强调文字颜色 3 2 3 2" xfId="2330"/>
    <cellStyle name="40% - 强调文字颜色 4 4 4" xfId="2331"/>
    <cellStyle name="40% - 强调文字颜色 3 2 3 2 2" xfId="2332"/>
    <cellStyle name="常规 2 4 3 4" xfId="2333"/>
    <cellStyle name="40% - 强调文字颜色 3 2 3 2 2 2" xfId="2334"/>
    <cellStyle name="输出 2 3 3" xfId="2335"/>
    <cellStyle name="40% - 强调文字颜色 3 2 3 2 3" xfId="2336"/>
    <cellStyle name="40% - 强调文字颜色 3 2 3 2_2015财政决算公开" xfId="2337"/>
    <cellStyle name="百分比 6 2 2 2 2" xfId="2338"/>
    <cellStyle name="40% - 强调文字颜色 3 2 3 3" xfId="2339"/>
    <cellStyle name="40% - 强调文字颜色 4 5 4" xfId="2340"/>
    <cellStyle name="40% - 强调文字颜色 3 2 3 3 2" xfId="2341"/>
    <cellStyle name="常规 2 2 2_2015财政决算公开" xfId="2342"/>
    <cellStyle name="40% - 强调文字颜色 3 2 3 4" xfId="2343"/>
    <cellStyle name="40% - 强调文字颜色 3 2 3_2015财政决算公开" xfId="2344"/>
    <cellStyle name="40% - 强调文字颜色 3 2 4" xfId="2345"/>
    <cellStyle name="40% - 强调文字颜色 3 2 4 2" xfId="2346"/>
    <cellStyle name="40% - 强调文字颜色 5 4 4" xfId="2347"/>
    <cellStyle name="40% - 强调文字颜色 3 2 4 2 2" xfId="2348"/>
    <cellStyle name="40% - 强调文字颜色 3 2 4 3" xfId="2349"/>
    <cellStyle name="常规 2 2 2 2 2 2" xfId="2350"/>
    <cellStyle name="40% - 强调文字颜色 3 2 4 4" xfId="2351"/>
    <cellStyle name="货币 3 2 4 3 2" xfId="2352"/>
    <cellStyle name="40% - 强调文字颜色 3 2 4_2015财政决算公开" xfId="2353"/>
    <cellStyle name="40% - 强调文字颜色 3 2 5" xfId="2354"/>
    <cellStyle name="货币 2 2 7" xfId="2355"/>
    <cellStyle name="40% - 强调文字颜色 3 2 5 2" xfId="2356"/>
    <cellStyle name="40% - 强调文字颜色 3 2 6" xfId="2357"/>
    <cellStyle name="40% - 强调文字颜色 3 2_2015财政决算公开" xfId="2358"/>
    <cellStyle name="40% - 强调文字颜色 3 3" xfId="2359"/>
    <cellStyle name="常规 25" xfId="2360"/>
    <cellStyle name="常规 30" xfId="2361"/>
    <cellStyle name="40% - 强调文字颜色 3 3 2" xfId="2362"/>
    <cellStyle name="常规 25 2" xfId="2363"/>
    <cellStyle name="常规 30 2" xfId="2364"/>
    <cellStyle name="40% - 强调文字颜色 3 3 2 2" xfId="2365"/>
    <cellStyle name="常规 25 2 2" xfId="2366"/>
    <cellStyle name="40% - 强调文字颜色 3 3 2 2 2" xfId="2367"/>
    <cellStyle name="40% - 强调文字颜色 3 3 2 2 2 2" xfId="2368"/>
    <cellStyle name="40% - 强调文字颜色 5 5 2_2015财政决算公开" xfId="2369"/>
    <cellStyle name="40% - 强调文字颜色 3 3 2 2 3" xfId="2370"/>
    <cellStyle name="标题 2 5 2 2" xfId="2371"/>
    <cellStyle name="常规 25 3" xfId="2372"/>
    <cellStyle name="常规 30 3" xfId="2373"/>
    <cellStyle name="40% - 强调文字颜色 3 3 2 3" xfId="2374"/>
    <cellStyle name="40% - 强调文字颜色 3 3 2 3 2" xfId="2375"/>
    <cellStyle name="40% - 强调文字颜色 3 3 2 4" xfId="2376"/>
    <cellStyle name="常规 26" xfId="2377"/>
    <cellStyle name="常规 31" xfId="2378"/>
    <cellStyle name="注释 2 2 2 2 2" xfId="2379"/>
    <cellStyle name="40% - 强调文字颜色 3 3 3" xfId="2380"/>
    <cellStyle name="40% - 强调文字颜色 3 3 3_2015财政决算公开" xfId="2381"/>
    <cellStyle name="解释性文本 3 4" xfId="2382"/>
    <cellStyle name="常规 27" xfId="2383"/>
    <cellStyle name="常规 32" xfId="2384"/>
    <cellStyle name="40% - 强调文字颜色 3 3 4" xfId="2385"/>
    <cellStyle name="常规 27 2" xfId="2386"/>
    <cellStyle name="常规 32 2" xfId="2387"/>
    <cellStyle name="40% - 强调文字颜色 3 3 4 2" xfId="2388"/>
    <cellStyle name="常规 28" xfId="2389"/>
    <cellStyle name="常规 33" xfId="2390"/>
    <cellStyle name="40% - 强调文字颜色 3 3 5" xfId="2391"/>
    <cellStyle name="40% - 强调文字颜色 3 3_2015财政决算公开" xfId="2392"/>
    <cellStyle name="40% - 强调文字颜色 3 4" xfId="2393"/>
    <cellStyle name="常规 75" xfId="2394"/>
    <cellStyle name="40% - 强调文字颜色 3 4 2" xfId="2395"/>
    <cellStyle name="40% - 强调文字颜色 3 4 2_2015财政决算公开" xfId="2396"/>
    <cellStyle name="常规 76" xfId="2397"/>
    <cellStyle name="40% - 强调文字颜色 3 4 3" xfId="2398"/>
    <cellStyle name="40% - 强调文字颜色 3 4 3 2" xfId="2399"/>
    <cellStyle name="40% - 强调文字颜色 3 4_2015财政决算公开" xfId="2400"/>
    <cellStyle name="40% - 强调文字颜色 3 5" xfId="2401"/>
    <cellStyle name="常规 4 2 7 2" xfId="2402"/>
    <cellStyle name="千位分隔 4 2 2 3 2" xfId="2403"/>
    <cellStyle name="40% - 强调文字颜色 3 5 2" xfId="2404"/>
    <cellStyle name="40% - 强调文字颜色 3 5 2 2" xfId="2405"/>
    <cellStyle name="40% - 强调文字颜色 3 5 2 2 2" xfId="2406"/>
    <cellStyle name="40% - 强调文字颜色 3 5 2 3" xfId="2407"/>
    <cellStyle name="检查单元格 5 2" xfId="2408"/>
    <cellStyle name="小数 3 2" xfId="2409"/>
    <cellStyle name="40% - 强调文字颜色 3 5 2_2015财政决算公开" xfId="2410"/>
    <cellStyle name="40% - 强调文字颜色 3 5 3" xfId="2411"/>
    <cellStyle name="40% - 强调文字颜色 3 5 3 2" xfId="2412"/>
    <cellStyle name="常规 8_报 预算   行政政法处(1)" xfId="2413"/>
    <cellStyle name="Comma [0]" xfId="2414"/>
    <cellStyle name="40% - 强调文字颜色 3 5_2015财政决算公开" xfId="2415"/>
    <cellStyle name="常规 3 6" xfId="2416"/>
    <cellStyle name="40% - 强调文字颜色 3 6" xfId="2417"/>
    <cellStyle name="40% - 强调文字颜色 3 6 2" xfId="2418"/>
    <cellStyle name="40% - 强调文字颜色 3 6 2 2" xfId="2419"/>
    <cellStyle name="40% - 强调文字颜色 3 9" xfId="2420"/>
    <cellStyle name="40% - 强调文字颜色 4 2" xfId="2421"/>
    <cellStyle name="40% - 强调文字颜色 4 2 2" xfId="2422"/>
    <cellStyle name="60% - 强调文字颜色 5 2 7" xfId="2423"/>
    <cellStyle name="40% - 强调文字颜色 4 2 2 2" xfId="2424"/>
    <cellStyle name="40% - 强调文字颜色 5 5_2015财政决算公开" xfId="2425"/>
    <cellStyle name="好_出版署2010年度中央部门决算草案" xfId="2426"/>
    <cellStyle name="40% - 强调文字颜色 4 2 2 2 2" xfId="2427"/>
    <cellStyle name="40% - 强调文字颜色 4 2 2 2 2 2" xfId="2428"/>
    <cellStyle name="常规 10" xfId="2429"/>
    <cellStyle name="40% - 强调文字颜色 4 2 2 2 3" xfId="2430"/>
    <cellStyle name="后继超级链接" xfId="2431"/>
    <cellStyle name="标题 3 4 2 2" xfId="2432"/>
    <cellStyle name="40% - 强调文字颜色 4 2 2 3" xfId="2433"/>
    <cellStyle name="40% - 强调文字颜色 4 2 2 3 2" xfId="2434"/>
    <cellStyle name="40% - 强调文字颜色 4 2 2 4" xfId="2435"/>
    <cellStyle name="千位分隔 2 2 3 2" xfId="2436"/>
    <cellStyle name="40% - 强调文字颜色 4 2 2_2015财政决算公开" xfId="2437"/>
    <cellStyle name="40% - 强调文字颜色 4 2 3" xfId="2438"/>
    <cellStyle name="40% - 强调文字颜色 4 2 3 2 2" xfId="2439"/>
    <cellStyle name="常规 2 2 2 4 2" xfId="2440"/>
    <cellStyle name="强调文字颜色 1 2" xfId="2441"/>
    <cellStyle name="40% - 强调文字颜色 4 2 3 2 2 2" xfId="2442"/>
    <cellStyle name="常规 2 2 2 4 2 2" xfId="2443"/>
    <cellStyle name="强调文字颜色 1 2 2" xfId="2444"/>
    <cellStyle name="40% - 强调文字颜色 6 6_2015财政决算公开" xfId="2445"/>
    <cellStyle name="40% - 强调文字颜色 4 2 3 2 3" xfId="2446"/>
    <cellStyle name="常规 2 2 2 4 3" xfId="2447"/>
    <cellStyle name="强调文字颜色 1 3" xfId="2448"/>
    <cellStyle name="40% - 强调文字颜色 4 2 3 2_2015财政决算公开" xfId="2449"/>
    <cellStyle name="强调文字颜色 1 3 3" xfId="2450"/>
    <cellStyle name="常规 2 2 2 4_2015财政决算公开" xfId="2451"/>
    <cellStyle name="40% - 强调文字颜色 4 2 3 3 2" xfId="2452"/>
    <cellStyle name="常规 2 2 2 5 2" xfId="2453"/>
    <cellStyle name="强调文字颜色 2 2" xfId="2454"/>
    <cellStyle name="40% - 强调文字颜色 4 2 3_2015财政决算公开" xfId="2455"/>
    <cellStyle name="40% - 强调文字颜色 4 2 4" xfId="2456"/>
    <cellStyle name="40% - 强调文字颜色 4 2 4 2" xfId="2457"/>
    <cellStyle name="常规 2 2 3 4" xfId="2458"/>
    <cellStyle name="40% - 强调文字颜色 4 2 4 2 2" xfId="2459"/>
    <cellStyle name="常规 2 2 3 4 2" xfId="2460"/>
    <cellStyle name="40% - 强调文字颜色 4 2 4 3" xfId="2461"/>
    <cellStyle name="常规 2 2 3 5" xfId="2462"/>
    <cellStyle name="常规 2 2 3 2 2 2" xfId="2463"/>
    <cellStyle name="40% - 强调文字颜色 4 2 4 4" xfId="2464"/>
    <cellStyle name="常规 2 2 3 6" xfId="2465"/>
    <cellStyle name="千位分隔 2 2 5 2" xfId="2466"/>
    <cellStyle name="40% - 强调文字颜色 4 2 5" xfId="2467"/>
    <cellStyle name="40% - 强调文字颜色 4 2 5 2" xfId="2468"/>
    <cellStyle name="常规 2 2 4 4" xfId="2469"/>
    <cellStyle name="40% - 强调文字颜色 4 2 6" xfId="2470"/>
    <cellStyle name="60% - 强调文字颜色 1 2 2 3 2" xfId="2471"/>
    <cellStyle name="40% - 强调文字颜色 4 2_2015财政决算公开" xfId="2472"/>
    <cellStyle name="40% - 强调文字颜色 4 3" xfId="2473"/>
    <cellStyle name="40% - 强调文字颜色 4 3 2" xfId="2474"/>
    <cellStyle name="40% - 强调文字颜色 4 3 2 2" xfId="2475"/>
    <cellStyle name="40% - 强调文字颜色 4 3 2 2 2" xfId="2476"/>
    <cellStyle name="40% - 强调文字颜色 4 3 2 2 2 2" xfId="2477"/>
    <cellStyle name="40% - 强调文字颜色 4 3 2 2 3" xfId="2478"/>
    <cellStyle name="40% - 强调文字颜色 4 3 2 2_2015财政决算公开" xfId="2479"/>
    <cellStyle name="标题 3 5 2 2" xfId="2480"/>
    <cellStyle name="40% - 强调文字颜色 4 3 2 3" xfId="2481"/>
    <cellStyle name="40% - 强调文字颜色 4 3 2 3 2" xfId="2482"/>
    <cellStyle name="货币 2 3" xfId="2483"/>
    <cellStyle name="40% - 强调文字颜色 4 3 2 4" xfId="2484"/>
    <cellStyle name="千位分隔 2 3 3 2" xfId="2485"/>
    <cellStyle name="40% - 强调文字颜色 4 3 2_2015财政决算公开" xfId="2486"/>
    <cellStyle name="40% - 强调文字颜色 4 3 3" xfId="2487"/>
    <cellStyle name="40% - 强调文字颜色 4 3 3 2" xfId="2488"/>
    <cellStyle name="常规 2 3 2 4" xfId="2489"/>
    <cellStyle name="40% - 强调文字颜色 4 3 3 2 2" xfId="2490"/>
    <cellStyle name="常规 2 3 2 4 2" xfId="2491"/>
    <cellStyle name="40% - 强调文字颜色 4 3 3 3" xfId="2492"/>
    <cellStyle name="常规 2 3 2 5" xfId="2493"/>
    <cellStyle name="40% - 强调文字颜色 4 3 3_2015财政决算公开" xfId="2494"/>
    <cellStyle name="货币 4 2 2 3" xfId="2495"/>
    <cellStyle name="40% - 强调文字颜色 4 3 4" xfId="2496"/>
    <cellStyle name="40% - 强调文字颜色 4 3 4 2" xfId="2497"/>
    <cellStyle name="常规 2 3 3 4" xfId="2498"/>
    <cellStyle name="40% - 强调文字颜色 4 3 5" xfId="2499"/>
    <cellStyle name="40% - 强调文字颜色 4 3_2015财政决算公开" xfId="2500"/>
    <cellStyle name="60% - 强调文字颜色 2 5 2 2" xfId="2501"/>
    <cellStyle name="40% - 强调文字颜色 4 4" xfId="2502"/>
    <cellStyle name="40% - 强调文字颜色 4 4 2" xfId="2503"/>
    <cellStyle name="40% - 强调文字颜色 4 4 2 2" xfId="2504"/>
    <cellStyle name="40% - 强调文字颜色 4 4 2 3" xfId="2505"/>
    <cellStyle name="40% - 强调文字颜色 4 4 2_2015财政决算公开" xfId="2506"/>
    <cellStyle name="40% - 强调文字颜色 4 4 3" xfId="2507"/>
    <cellStyle name="40% - 强调文字颜色 4 4 3 2" xfId="2508"/>
    <cellStyle name="常规 2 4 2 4" xfId="2509"/>
    <cellStyle name="HEADING1" xfId="2510"/>
    <cellStyle name="40% - 强调文字颜色 4 4_2015财政决算公开" xfId="2511"/>
    <cellStyle name="40% - 强调文字颜色 4 5" xfId="2512"/>
    <cellStyle name="常规 4 2 8 2" xfId="2513"/>
    <cellStyle name="千位分隔 4 2 2 4 2" xfId="2514"/>
    <cellStyle name="40% - 强调文字颜色 4 5 2" xfId="2515"/>
    <cellStyle name="40% - 强调文字颜色 4 5 2 2" xfId="2516"/>
    <cellStyle name="货币 4 2 8" xfId="2517"/>
    <cellStyle name="40% - 强调文字颜色 4 5 2 2 2" xfId="2518"/>
    <cellStyle name="40% - 强调文字颜色 4 5 2 3" xfId="2519"/>
    <cellStyle name="常规 12 2 2_2015财政决算公开" xfId="2520"/>
    <cellStyle name="40% - 强调文字颜色 4 5_2015财政决算公开" xfId="2521"/>
    <cellStyle name="常规 2 4 2 3 3" xfId="2522"/>
    <cellStyle name="40% - 强调文字颜色 4 6" xfId="2523"/>
    <cellStyle name="40% - 强调文字颜色 4 6 2" xfId="2524"/>
    <cellStyle name="常规 2 3" xfId="2525"/>
    <cellStyle name="40% - 强调文字颜色 4 6 2 2" xfId="2526"/>
    <cellStyle name="40% - 强调文字颜色 4 6_2015财政决算公开" xfId="2527"/>
    <cellStyle name="40% - 强调文字颜色 4 7 2" xfId="2528"/>
    <cellStyle name="40% - 强调文字颜色 4 8" xfId="2529"/>
    <cellStyle name="40% - 强调文字颜色 4 9" xfId="2530"/>
    <cellStyle name="40% - 强调文字颜色 5 2" xfId="2531"/>
    <cellStyle name="好 2 3" xfId="2532"/>
    <cellStyle name="40% - 强调文字颜色 5 2 2" xfId="2533"/>
    <cellStyle name="60% - 强调文字颜色 6 2 7" xfId="2534"/>
    <cellStyle name="好 2 3 2" xfId="2535"/>
    <cellStyle name="40% - 强调文字颜色 5 2 2 2" xfId="2536"/>
    <cellStyle name="好 2 3 2 2" xfId="2537"/>
    <cellStyle name="强调文字颜色 3 3 3" xfId="2538"/>
    <cellStyle name="链接单元格 3 2" xfId="2539"/>
    <cellStyle name="40% - 强调文字颜色 5 2 2 2_2015财政决算公开" xfId="2540"/>
    <cellStyle name="货币 2 3 3" xfId="2541"/>
    <cellStyle name="40% - 强调文字颜色 5 2 2 4" xfId="2542"/>
    <cellStyle name="千位分隔 3 2 3 2" xfId="2543"/>
    <cellStyle name="强调文字颜色 3 3 5" xfId="2544"/>
    <cellStyle name="百分比 2 2 4 2" xfId="2545"/>
    <cellStyle name="40% - 强调文字颜色 5 2 2_2015财政决算公开" xfId="2546"/>
    <cellStyle name="常规 2 2 2 2 2 4" xfId="2547"/>
    <cellStyle name="40% - 强调文字颜色 5 2 3" xfId="2548"/>
    <cellStyle name="好 2 3 3" xfId="2549"/>
    <cellStyle name="40% - 强调文字颜色 5 2 3 2" xfId="2550"/>
    <cellStyle name="常规 3 2 2 4" xfId="2551"/>
    <cellStyle name="强调文字颜色 3 4 3" xfId="2552"/>
    <cellStyle name="40% - 强调文字颜色 5 2 3 2 2" xfId="2553"/>
    <cellStyle name="常规 3 2 2 4 2" xfId="2554"/>
    <cellStyle name="好 4" xfId="2555"/>
    <cellStyle name="强调文字颜色 3 4 3 2" xfId="2556"/>
    <cellStyle name="40% - 强调文字颜色 5 2 4" xfId="2557"/>
    <cellStyle name="40% - 强调文字颜色 5 2 4 2" xfId="2558"/>
    <cellStyle name="常规 3 2 3 4" xfId="2559"/>
    <cellStyle name="强调文字颜色 3 5 3" xfId="2560"/>
    <cellStyle name="40% - 强调文字颜色 5 2 5" xfId="2561"/>
    <cellStyle name="常规 3 5 2 2" xfId="2562"/>
    <cellStyle name="40% - 强调文字颜色 5 2_2015财政决算公开" xfId="2563"/>
    <cellStyle name="货币 2 3 2 5" xfId="2564"/>
    <cellStyle name="40% - 强调文字颜色 5 3 2 2" xfId="2565"/>
    <cellStyle name="强调文字颜色 4 3 3" xfId="2566"/>
    <cellStyle name="40% - 强调文字颜色 5 3 2 2_2015财政决算公开" xfId="2567"/>
    <cellStyle name="40% - 强调文字颜色 5 3 2 4" xfId="2568"/>
    <cellStyle name="千位分隔 3 3 3 2" xfId="2569"/>
    <cellStyle name="强调文字颜色 4 3 5" xfId="2570"/>
    <cellStyle name="40% - 强调文字颜色 5 3 3" xfId="2571"/>
    <cellStyle name="40% - 强调文字颜色 5 3 3 2" xfId="2572"/>
    <cellStyle name="强调文字颜色 4 4 3" xfId="2573"/>
    <cellStyle name="40% - 强调文字颜色 5 3 3 2 2" xfId="2574"/>
    <cellStyle name="强调文字颜色 4 4 3 2" xfId="2575"/>
    <cellStyle name="40% - 强调文字颜色 5 3 3_2015财政决算公开" xfId="2576"/>
    <cellStyle name="40% - 强调文字颜色 5 3 4" xfId="2577"/>
    <cellStyle name="40% - 强调文字颜色 5 3 4 2" xfId="2578"/>
    <cellStyle name="强调文字颜色 4 5 3" xfId="2579"/>
    <cellStyle name="40% - 强调文字颜色 5 3 5" xfId="2580"/>
    <cellStyle name="40% - 强调文字颜色 5 3_2015财政决算公开" xfId="2581"/>
    <cellStyle name="常规 18 2 2" xfId="2582"/>
    <cellStyle name="常规 23 2 2" xfId="2583"/>
    <cellStyle name="40% - 强调文字颜色 5 4" xfId="2584"/>
    <cellStyle name="好 2 5" xfId="2585"/>
    <cellStyle name="40% - 强调文字颜色 5 4 2" xfId="2586"/>
    <cellStyle name="40% - 强调文字颜色 5 4 2 2" xfId="2587"/>
    <cellStyle name="强调文字颜色 5 3 3" xfId="2588"/>
    <cellStyle name="40% - 强调文字颜色 5 4 2 2 2" xfId="2589"/>
    <cellStyle name="强调文字颜色 5 3 3 2" xfId="2590"/>
    <cellStyle name="40% - 强调文字颜色 5 4 2_2015财政决算公开" xfId="2591"/>
    <cellStyle name="链接单元格 5" xfId="2592"/>
    <cellStyle name="40% - 强调文字颜色 5 4 3" xfId="2593"/>
    <cellStyle name="货币 2 2 2 7" xfId="2594"/>
    <cellStyle name="40% - 强调文字颜色 5 4 3 2" xfId="2595"/>
    <cellStyle name="强调文字颜色 5 4 3" xfId="2596"/>
    <cellStyle name="40% - 强调文字颜色 5 4_2015财政决算公开" xfId="2597"/>
    <cellStyle name="40% - 强调文字颜色 5 5" xfId="2598"/>
    <cellStyle name="常规 4 2 9 2" xfId="2599"/>
    <cellStyle name="40% - 强调文字颜色 5 5 2" xfId="2600"/>
    <cellStyle name="40% - 强调文字颜色 5 5 2 2" xfId="2601"/>
    <cellStyle name="强调文字颜色 6 3 3" xfId="2602"/>
    <cellStyle name="40% - 强调文字颜色 5 5 2 2 2" xfId="2603"/>
    <cellStyle name="强调文字颜色 6 3 3 2" xfId="2604"/>
    <cellStyle name="40% - 强调文字颜色 5 5 2 3" xfId="2605"/>
    <cellStyle name="强调文字颜色 6 3 4" xfId="2606"/>
    <cellStyle name="40% - 强调文字颜色 5 5 3" xfId="2607"/>
    <cellStyle name="40% - 强调文字颜色 5 5 3 2" xfId="2608"/>
    <cellStyle name="强调文字颜色 6 4 3" xfId="2609"/>
    <cellStyle name="40% - 强调文字颜色 5 5 4" xfId="2610"/>
    <cellStyle name="60% - 强调文字颜色 2 3 2 2" xfId="2611"/>
    <cellStyle name="40% - 强调文字颜色 5 6" xfId="2612"/>
    <cellStyle name="注释 2 2" xfId="2613"/>
    <cellStyle name="60% - 强调文字颜色 2 3 2 2 2" xfId="2614"/>
    <cellStyle name="40% - 强调文字颜色 5 6 2" xfId="2615"/>
    <cellStyle name="注释 2 2 2" xfId="2616"/>
    <cellStyle name="60% - 强调文字颜色 2 3 2 2 2 2" xfId="2617"/>
    <cellStyle name="40% - 强调文字颜色 5 6 2 2" xfId="2618"/>
    <cellStyle name="注释 2 2 2 2" xfId="2619"/>
    <cellStyle name="40% - 强调文字颜色 5 6_2015财政决算公开" xfId="2620"/>
    <cellStyle name="60% - 强调文字颜色 2 3 2 3" xfId="2621"/>
    <cellStyle name="40% - 强调文字颜色 5 7" xfId="2622"/>
    <cellStyle name="注释 2 3" xfId="2623"/>
    <cellStyle name="60% - 强调文字颜色 2 3 2 3 2" xfId="2624"/>
    <cellStyle name="40% - 强调文字颜色 5 7 2" xfId="2625"/>
    <cellStyle name="常规 2 3 2 2 4" xfId="2626"/>
    <cellStyle name="注释 2 3 2" xfId="2627"/>
    <cellStyle name="60% - 强调文字颜色 2 3 2 4" xfId="2628"/>
    <cellStyle name="40% - 强调文字颜色 5 8" xfId="2629"/>
    <cellStyle name="注释 2 4" xfId="2630"/>
    <cellStyle name="40% - 强调文字颜色 6 2" xfId="2631"/>
    <cellStyle name="好 3 3" xfId="2632"/>
    <cellStyle name="40% - 强调文字颜色 6 2 2" xfId="2633"/>
    <cellStyle name="好 3 3 2" xfId="2634"/>
    <cellStyle name="40% - 强调文字颜色 6 2 2 2" xfId="2635"/>
    <cellStyle name="常规 4 3 4" xfId="2636"/>
    <cellStyle name="常规 5 6" xfId="2637"/>
    <cellStyle name="好 3 3 2 2" xfId="2638"/>
    <cellStyle name="40% - 强调文字颜色 6 2 2 2 2" xfId="2639"/>
    <cellStyle name="常规 4 3 4 2" xfId="2640"/>
    <cellStyle name="常规 5 6 2" xfId="2641"/>
    <cellStyle name="计算 2 2 3" xfId="2642"/>
    <cellStyle name="40% - 强调文字颜色 6 2 2 2 2 2" xfId="2643"/>
    <cellStyle name="常规 5 6 2 2" xfId="2644"/>
    <cellStyle name="40% - 强调文字颜色 6 2 2 2 3" xfId="2645"/>
    <cellStyle name="常规 5 6 3" xfId="2646"/>
    <cellStyle name="强调文字颜色 5 5 2" xfId="2647"/>
    <cellStyle name="40% - 强调文字颜色 6 2 2 2_2015财政决算公开" xfId="2648"/>
    <cellStyle name="40% - 强调文字颜色 6 2 2 3" xfId="2649"/>
    <cellStyle name="常规 4 3 5" xfId="2650"/>
    <cellStyle name="常规 5 7" xfId="2651"/>
    <cellStyle name="标题 5 4 2 2" xfId="2652"/>
    <cellStyle name="40% - 强调文字颜色 6 2 2 3 2" xfId="2653"/>
    <cellStyle name="常规 5 7 2" xfId="2654"/>
    <cellStyle name="40% - 强调文字颜色 6 2 2 4" xfId="2655"/>
    <cellStyle name="常规 4 3 6" xfId="2656"/>
    <cellStyle name="千位分隔 4 2 3 2" xfId="2657"/>
    <cellStyle name="常规 5 8" xfId="2658"/>
    <cellStyle name="40% - 强调文字颜色 6 2 2_2015财政决算公开" xfId="2659"/>
    <cellStyle name="40% - 强调文字颜色 6 2 3" xfId="2660"/>
    <cellStyle name="好 3 3 3" xfId="2661"/>
    <cellStyle name="40% - 强调文字颜色 6 2 3 2" xfId="2662"/>
    <cellStyle name="常规 4 2 2 4" xfId="2663"/>
    <cellStyle name="常规 6 6" xfId="2664"/>
    <cellStyle name="货币 3 2 4 5" xfId="2665"/>
    <cellStyle name="40% - 强调文字颜色 6 2 3 2 2" xfId="2666"/>
    <cellStyle name="常规 4 2 2 4 2" xfId="2667"/>
    <cellStyle name="40% - 强调文字颜色 6 2 3 2 2 2" xfId="2668"/>
    <cellStyle name="常规 4 2 2 4 2 2" xfId="2669"/>
    <cellStyle name="40% - 强调文字颜色 6 2 3 2 3" xfId="2670"/>
    <cellStyle name="常规 4 2 2 4 3" xfId="2671"/>
    <cellStyle name="40% - 强调文字颜色 6 2 3 2_2015财政决算公开" xfId="2672"/>
    <cellStyle name="货币 3 2 5" xfId="2673"/>
    <cellStyle name="40% - 强调文字颜色 6 2 3 3" xfId="2674"/>
    <cellStyle name="常规 4 2 2 5" xfId="2675"/>
    <cellStyle name="40% - 强调文字颜色 6 2 3 3 2" xfId="2676"/>
    <cellStyle name="常规 4 2 2 5 2" xfId="2677"/>
    <cellStyle name="数字 4" xfId="2678"/>
    <cellStyle name="40% - 强调文字颜色 6 2 3 4" xfId="2679"/>
    <cellStyle name="常规 4 2 2 6" xfId="2680"/>
    <cellStyle name="千位分隔 4 2 4 2" xfId="2681"/>
    <cellStyle name="40% - 强调文字颜色 6 2 3 5" xfId="2682"/>
    <cellStyle name="常规 4 2 2 7" xfId="2683"/>
    <cellStyle name="千位分隔 4 2 4 3" xfId="2684"/>
    <cellStyle name="40% - 强调文字颜色 6 2 3_2015财政决算公开" xfId="2685"/>
    <cellStyle name="40% - 强调文字颜色 6 2 4" xfId="2686"/>
    <cellStyle name="货币 2 2 5 2" xfId="2687"/>
    <cellStyle name="40% - 强调文字颜色 6 2 4 2" xfId="2688"/>
    <cellStyle name="常规 7 6" xfId="2689"/>
    <cellStyle name="常规 4 2 3 4" xfId="2690"/>
    <cellStyle name="货币 2 2 5 2 2" xfId="2691"/>
    <cellStyle name="40% - 强调文字颜色 6 2 4 3" xfId="2692"/>
    <cellStyle name="常规 4 2 3 5" xfId="2693"/>
    <cellStyle name="40% - 强调文字颜色 6 2 4 4" xfId="2694"/>
    <cellStyle name="常规 4 2 3 6" xfId="2695"/>
    <cellStyle name="千位分隔 4 2 5 2" xfId="2696"/>
    <cellStyle name="40% - 强调文字颜色 6 2 5 2" xfId="2697"/>
    <cellStyle name="常规 8 6" xfId="2698"/>
    <cellStyle name="常规 4 2 4 4" xfId="2699"/>
    <cellStyle name="货币 2 2 5 3 2" xfId="2700"/>
    <cellStyle name="常规 10 2 2 2 2" xfId="2701"/>
    <cellStyle name="40% - 强调文字颜色 6 2 6" xfId="2702"/>
    <cellStyle name="货币 2 2 5 4" xfId="2703"/>
    <cellStyle name="40% - 强调文字颜色 6 2_2015财政决算公开" xfId="2704"/>
    <cellStyle name="40% - 强调文字颜色 6 3 2" xfId="2705"/>
    <cellStyle name="好 3 4 2" xfId="2706"/>
    <cellStyle name="40% - 强调文字颜色 6 3 2 2" xfId="2707"/>
    <cellStyle name="常规 5 3 4" xfId="2708"/>
    <cellStyle name="40% - 强调文字颜色 6 3 2 2 2" xfId="2709"/>
    <cellStyle name="常规 5 3 4 2" xfId="2710"/>
    <cellStyle name="40% - 强调文字颜色 6 3 2 2 3" xfId="2711"/>
    <cellStyle name="警告文本 3 4" xfId="2712"/>
    <cellStyle name="40% - 强调文字颜色 6 3 2 2_2015财政决算公开" xfId="2713"/>
    <cellStyle name="40% - 强调文字颜色 6 3 2 3" xfId="2714"/>
    <cellStyle name="常规 5 3 5" xfId="2715"/>
    <cellStyle name="40% - 强调文字颜色 6 3 2 3 2" xfId="2716"/>
    <cellStyle name="40% - 强调文字颜色 6 3 2_2015财政决算公开" xfId="2717"/>
    <cellStyle name="60% - 强调文字颜色 6 7 2" xfId="2718"/>
    <cellStyle name="40% - 强调文字颜色 6 3 3" xfId="2719"/>
    <cellStyle name="数字 2 2 2 2" xfId="2720"/>
    <cellStyle name="40% - 强调文字颜色 6 3 3 2" xfId="2721"/>
    <cellStyle name="常规 5 4 4" xfId="2722"/>
    <cellStyle name="货币 4 2 4 5" xfId="2723"/>
    <cellStyle name="40% - 强调文字颜色 6 3 3 2 2" xfId="2724"/>
    <cellStyle name="常规 5 4 4 2" xfId="2725"/>
    <cellStyle name="40% - 强调文字颜色 6 3 3 3" xfId="2726"/>
    <cellStyle name="常规 5 4 5" xfId="2727"/>
    <cellStyle name="40% - 强调文字颜色 6 3 4" xfId="2728"/>
    <cellStyle name="货币 2 2 6 2" xfId="2729"/>
    <cellStyle name="40% - 强调文字颜色 6 3 4 2" xfId="2730"/>
    <cellStyle name="常规 5 5 4" xfId="2731"/>
    <cellStyle name="货币 2 2 6 2 2" xfId="2732"/>
    <cellStyle name="40% - 强调文字颜色 6 3 5" xfId="2733"/>
    <cellStyle name="货币 2 2 6 3" xfId="2734"/>
    <cellStyle name="Currency_1995" xfId="2735"/>
    <cellStyle name="40% - 强调文字颜色 6 3_2015财政决算公开" xfId="2736"/>
    <cellStyle name="60% - 强调文字颜色 4 2 2 2" xfId="2737"/>
    <cellStyle name="40% - 强调文字颜色 6 4 2" xfId="2738"/>
    <cellStyle name="40% - 强调文字颜色 6 4 2 2" xfId="2739"/>
    <cellStyle name="常规 6 3 4" xfId="2740"/>
    <cellStyle name="60% - 强调文字颜色 4 2 2 2 2" xfId="2741"/>
    <cellStyle name="60% - 强调文字颜色 4 2 2 2 2 2" xfId="2742"/>
    <cellStyle name="40% - 强调文字颜色 6 4 2 2 2" xfId="2743"/>
    <cellStyle name="60% - 强调文字颜色 4 2 2 2 3" xfId="2744"/>
    <cellStyle name="40% - 强调文字颜色 6 4 2 3" xfId="2745"/>
    <cellStyle name="强调文字颜色 5 7" xfId="2746"/>
    <cellStyle name="常规 4_征收计划表8" xfId="2747"/>
    <cellStyle name="40% - 强调文字颜色 6 4 2_2015财政决算公开" xfId="2748"/>
    <cellStyle name="60% - 强调文字颜色 4 2 2 3" xfId="2749"/>
    <cellStyle name="40% - 强调文字颜色 6 4 3" xfId="2750"/>
    <cellStyle name="60% - 强调文字颜色 4 2 2 3 2" xfId="2751"/>
    <cellStyle name="40% - 强调文字颜色 6 4 3 2" xfId="2752"/>
    <cellStyle name="常规 4 2 2 2 4" xfId="2753"/>
    <cellStyle name="60% - 强调文字颜色 4 2 2 4" xfId="2754"/>
    <cellStyle name="40% - 强调文字颜色 6 4 4" xfId="2755"/>
    <cellStyle name="货币 2 2 7 2" xfId="2756"/>
    <cellStyle name="40% - 强调文字颜色 6 4_2015财政决算公开" xfId="2757"/>
    <cellStyle name="60% - 强调文字颜色 4 2 3" xfId="2758"/>
    <cellStyle name="40% - 强调文字颜色 6 5" xfId="2759"/>
    <cellStyle name="60% - 强调文字颜色 4 2 3 2" xfId="2760"/>
    <cellStyle name="40% - 强调文字颜色 6 5 2" xfId="2761"/>
    <cellStyle name="40% - 强调文字颜色 6 5 2 2" xfId="2762"/>
    <cellStyle name="常规 7 3 4" xfId="2763"/>
    <cellStyle name="60% - 强调文字颜色 4 2 3 2 2" xfId="2764"/>
    <cellStyle name="60% - 强调文字颜色 4 2 3 2 2 2" xfId="2765"/>
    <cellStyle name="40% - 强调文字颜色 6 5 2 2 2" xfId="2766"/>
    <cellStyle name="60% - 强调文字颜色 4 2 3 2 3" xfId="2767"/>
    <cellStyle name="40% - 强调文字颜色 6 5 2 3" xfId="2768"/>
    <cellStyle name="40% - 强调文字颜色 6 5 2_2015财政决算公开" xfId="2769"/>
    <cellStyle name="60% - 强调文字颜色 4 2 3 3" xfId="2770"/>
    <cellStyle name="40% - 强调文字颜色 6 5 3" xfId="2771"/>
    <cellStyle name="60% - 强调文字颜色 4 2 3 4" xfId="2772"/>
    <cellStyle name="40% - 强调文字颜色 6 5 4" xfId="2773"/>
    <cellStyle name="货币 2 2 8 2" xfId="2774"/>
    <cellStyle name="60% - 强调文字颜色 2 3 3 2" xfId="2775"/>
    <cellStyle name="60% - 强调文字颜色 4 2 4" xfId="2776"/>
    <cellStyle name="40% - 强调文字颜色 6 6" xfId="2777"/>
    <cellStyle name="注释 3 2" xfId="2778"/>
    <cellStyle name="60% - 强调文字颜色 2 3 3 2 2" xfId="2779"/>
    <cellStyle name="60% - 强调文字颜色 4 2 4 2" xfId="2780"/>
    <cellStyle name="40% - 强调文字颜色 6 6 2" xfId="2781"/>
    <cellStyle name="注释 3 2 2" xfId="2782"/>
    <cellStyle name="40% - 强调文字颜色 6 6 2 2" xfId="2783"/>
    <cellStyle name="常规 8 3 4" xfId="2784"/>
    <cellStyle name="注释 3 2 2 2" xfId="2785"/>
    <cellStyle name="60% - 强调文字颜色 4 2 4 2 2" xfId="2786"/>
    <cellStyle name="60% - 强调文字颜色 4 2 5 2" xfId="2787"/>
    <cellStyle name="40% - 强调文字颜色 6 7 2" xfId="2788"/>
    <cellStyle name="注释 3 3 2" xfId="2789"/>
    <cellStyle name="60% - 强调文字颜色 4 2 6" xfId="2790"/>
    <cellStyle name="40% - 强调文字颜色 6 8" xfId="2791"/>
    <cellStyle name="注释 3 4" xfId="2792"/>
    <cellStyle name="40% - 着色 1" xfId="2793"/>
    <cellStyle name="货币 5" xfId="2794"/>
    <cellStyle name="强调文字颜色 4 4 2 2" xfId="2795"/>
    <cellStyle name="40% - 着色 2" xfId="2796"/>
    <cellStyle name="千位分隔 2 8 2" xfId="2797"/>
    <cellStyle name="强调文字颜色 4 4 2 3" xfId="2798"/>
    <cellStyle name="40% - 着色 2 2" xfId="2799"/>
    <cellStyle name="40% - 着色 3" xfId="2800"/>
    <cellStyle name="40% - 着色 3 2" xfId="2801"/>
    <cellStyle name="40% - 着色 4 2" xfId="2802"/>
    <cellStyle name="40% - 着色 5" xfId="2803"/>
    <cellStyle name="60% - 强调文字颜色 6 6 2 2" xfId="2804"/>
    <cellStyle name="40% - 着色 6" xfId="2805"/>
    <cellStyle name="常规 2 2 2 2 4_2015财政决算公开" xfId="2806"/>
    <cellStyle name="常规 6 3 3" xfId="2807"/>
    <cellStyle name="40% - 着色 6 2" xfId="2808"/>
    <cellStyle name="60% - 强调文字颜色 1 2" xfId="2809"/>
    <cellStyle name="60% - 强调文字颜色 1 2 2" xfId="2810"/>
    <cellStyle name="60% - 强调文字颜色 1 2 2 2 2" xfId="2811"/>
    <cellStyle name="60% - 强调文字颜色 5 6" xfId="2812"/>
    <cellStyle name="60% - 强调文字颜色 1 2 2 2 2 2" xfId="2813"/>
    <cellStyle name="常规 3 2 4 2" xfId="2814"/>
    <cellStyle name="60% - 强调文字颜色 1 2 2 2 3" xfId="2815"/>
    <cellStyle name="60% - 强调文字颜色 1 2 2 3" xfId="2816"/>
    <cellStyle name="60% - 强调文字颜色 1 2 2 4" xfId="2817"/>
    <cellStyle name="60% - 强调文字颜色 1 2 3 2" xfId="2818"/>
    <cellStyle name="60% - 强调文字颜色 1 2 3 2 2" xfId="2819"/>
    <cellStyle name="好 3 2 2 2 2" xfId="2820"/>
    <cellStyle name="60% - 强调文字颜色 1 2 3 2 3" xfId="2821"/>
    <cellStyle name="60% - 强调文字颜色 1 2 3 3" xfId="2822"/>
    <cellStyle name="60% - 强调文字颜色 1 2 3 3 2" xfId="2823"/>
    <cellStyle name="60% - 强调文字颜色 1 2 3 4" xfId="2824"/>
    <cellStyle name="60% - 强调文字颜色 1 2 3 5" xfId="2825"/>
    <cellStyle name="标题 5 2_2015财政决算公开" xfId="2826"/>
    <cellStyle name="60% - 强调文字颜色 1 2 4" xfId="2827"/>
    <cellStyle name="60% - 强调文字颜色 1 2 4 2" xfId="2828"/>
    <cellStyle name="60% - 强调文字颜色 1 2 4 2 2" xfId="2829"/>
    <cellStyle name="货币 2 2 4 4" xfId="2830"/>
    <cellStyle name="常规 10 2 2 2" xfId="2831"/>
    <cellStyle name="60% - 强调文字颜色 1 2 4 3" xfId="2832"/>
    <cellStyle name="Calc Currency (0) 2" xfId="2833"/>
    <cellStyle name="输入 4 2 3" xfId="2834"/>
    <cellStyle name="60% - 强调文字颜色 1 2 5" xfId="2835"/>
    <cellStyle name="60% - 强调文字颜色 1 2 5 2" xfId="2836"/>
    <cellStyle name="标题 2 2 3 2 2" xfId="2837"/>
    <cellStyle name="货币 2 6 2" xfId="2838"/>
    <cellStyle name="60% - 强调文字颜色 1 2 6" xfId="2839"/>
    <cellStyle name="货币 2 6 3" xfId="2840"/>
    <cellStyle name="60% - 强调文字颜色 1 2 7" xfId="2841"/>
    <cellStyle name="链接单元格 6 2" xfId="2842"/>
    <cellStyle name="60% - 强调文字颜色 1 2_2015财政决算公开" xfId="2843"/>
    <cellStyle name="60% - 强调文字颜色 1 3" xfId="2844"/>
    <cellStyle name="60% - 强调文字颜色 1 3 2" xfId="2845"/>
    <cellStyle name="常规 8 3" xfId="2846"/>
    <cellStyle name="60% - 强调文字颜色 1 3 2 2 2" xfId="2847"/>
    <cellStyle name="常规 4 2 4 2" xfId="2848"/>
    <cellStyle name="常规 4 6 2" xfId="2849"/>
    <cellStyle name="常规 8 4" xfId="2850"/>
    <cellStyle name="60% - 强调文字颜色 1 3 2 2 3" xfId="2851"/>
    <cellStyle name="60% - 强调文字颜色 1 3 2 4" xfId="2852"/>
    <cellStyle name="60% - 强调文字颜色 1 3 3" xfId="2853"/>
    <cellStyle name="60% - 强调文字颜色 1 3 3 2" xfId="2854"/>
    <cellStyle name="60% - 强调文字颜色 1 3 3 2 2" xfId="2855"/>
    <cellStyle name="常规 2_2012-2013年“三公”经费预决算情况汇总表样" xfId="2856"/>
    <cellStyle name="60% - 强调文字颜色 1 3 3 3" xfId="2857"/>
    <cellStyle name="60% - 强调文字颜色 1 3 4" xfId="2858"/>
    <cellStyle name="60% - 强调文字颜色 1 3 4 2" xfId="2859"/>
    <cellStyle name="60% - 强调文字颜色 1 4" xfId="2860"/>
    <cellStyle name="常规 2 4 2 4 2" xfId="2861"/>
    <cellStyle name="60% - 强调文字颜色 1 4 2" xfId="2862"/>
    <cellStyle name="常规 2 4 2 4 2 2" xfId="2863"/>
    <cellStyle name="60% - 强调文字颜色 1 4 2 2 2" xfId="2864"/>
    <cellStyle name="货币 2 10 2" xfId="2865"/>
    <cellStyle name="60% - 强调文字颜色 1 4 3" xfId="2866"/>
    <cellStyle name="60% - 强调文字颜色 1 4 3 2" xfId="2867"/>
    <cellStyle name="60% - 强调文字颜色 1 4 4" xfId="2868"/>
    <cellStyle name="60% - 强调文字颜色 1 5" xfId="2869"/>
    <cellStyle name="常规 2 4 2 4 3" xfId="2870"/>
    <cellStyle name="60% - 强调文字颜色 1 5 2" xfId="2871"/>
    <cellStyle name="常规 2 4 2 4 3 2" xfId="2872"/>
    <cellStyle name="60% - 强调文字颜色 1 5 2 3" xfId="2873"/>
    <cellStyle name="60% - 强调文字颜色 1 5 3" xfId="2874"/>
    <cellStyle name="60% - 强调文字颜色 1 5 3 2" xfId="2875"/>
    <cellStyle name="货币 3 4 2 2" xfId="2876"/>
    <cellStyle name="60% - 强调文字颜色 1 5 4" xfId="2877"/>
    <cellStyle name="60% - 强调文字颜色 1 6" xfId="2878"/>
    <cellStyle name="常规 2 4 2 4 4" xfId="2879"/>
    <cellStyle name="60% - 强调文字颜色 1 6 2" xfId="2880"/>
    <cellStyle name="常规 2 4 2 4 4 2" xfId="2881"/>
    <cellStyle name="60% - 强调文字颜色 1 6 3" xfId="2882"/>
    <cellStyle name="60% - 强调文字颜色 1 7" xfId="2883"/>
    <cellStyle name="标题 3 3 2 2" xfId="2884"/>
    <cellStyle name="常规 2 4 2 4 5" xfId="2885"/>
    <cellStyle name="60% - 强调文字颜色 1 7 2" xfId="2886"/>
    <cellStyle name="标题 3 3 2 2 2" xfId="2887"/>
    <cellStyle name="60% - 强调文字颜色 1 8" xfId="2888"/>
    <cellStyle name="标题 3 3 2 3" xfId="2889"/>
    <cellStyle name="60% - 强调文字颜色 2 2" xfId="2890"/>
    <cellStyle name="60% - 强调文字颜色 2 2 2" xfId="2891"/>
    <cellStyle name="差 7" xfId="2892"/>
    <cellStyle name="60% - 强调文字颜色 2 2 2 2" xfId="2893"/>
    <cellStyle name="差 7 2" xfId="2894"/>
    <cellStyle name="60% - 强调文字颜色 2 2 2 2 2" xfId="2895"/>
    <cellStyle name="60% - 强调文字颜色 2 2 2 2 2 2" xfId="2896"/>
    <cellStyle name="差 8" xfId="2897"/>
    <cellStyle name="60% - 强调文字颜色 2 2 2 3" xfId="2898"/>
    <cellStyle name="常规 2 2 2 2 4" xfId="2899"/>
    <cellStyle name="60% - 强调文字颜色 2 2 2 3 2" xfId="2900"/>
    <cellStyle name="货币 4 5 2" xfId="2901"/>
    <cellStyle name="60% - 强调文字颜色 2 2 2 4" xfId="2902"/>
    <cellStyle name="60% - 强调文字颜色 2 2 3 2" xfId="2903"/>
    <cellStyle name="60% - 强调文字颜色 3 2 4" xfId="2904"/>
    <cellStyle name="60% - 强调文字颜色 2 2 3 2 2" xfId="2905"/>
    <cellStyle name="60% - 强调文字颜色 3 2 4 2" xfId="2906"/>
    <cellStyle name="60% - 强调文字颜色 5 8" xfId="2907"/>
    <cellStyle name="60% - 强调文字颜色 2 2 3 2 2 2" xfId="2908"/>
    <cellStyle name="60% - 强调文字颜色 3 2 4 2 2" xfId="2909"/>
    <cellStyle name="60% - 强调文字颜色 2 2 3 3" xfId="2910"/>
    <cellStyle name="60% - 强调文字颜色 3 2 5" xfId="2911"/>
    <cellStyle name="comma zerodec 2" xfId="2912"/>
    <cellStyle name="常规 2 2 3 2 4" xfId="2913"/>
    <cellStyle name="60% - 强调文字颜色 2 2 3 3 2" xfId="2914"/>
    <cellStyle name="60% - 强调文字颜色 3 2 5 2" xfId="2915"/>
    <cellStyle name="千位分隔 2 2 7" xfId="2916"/>
    <cellStyle name="货币 4 6 2" xfId="2917"/>
    <cellStyle name="60% - 强调文字颜色 2 2 3 4" xfId="2918"/>
    <cellStyle name="60% - 强调文字颜色 3 2 6" xfId="2919"/>
    <cellStyle name="60% - 强调文字颜色 2 2 4" xfId="2920"/>
    <cellStyle name="60% - 强调文字颜色 2 2 4 2" xfId="2921"/>
    <cellStyle name="60% - 强调文字颜色 3 3 4" xfId="2922"/>
    <cellStyle name="60% - 强调文字颜色 2 2 4 2 2" xfId="2923"/>
    <cellStyle name="60% - 强调文字颜色 3 3 4 2" xfId="2924"/>
    <cellStyle name="60% - 强调文字颜色 2 2 5" xfId="2925"/>
    <cellStyle name="60% - 强调文字颜色 2 2 5 2" xfId="2926"/>
    <cellStyle name="60% - 强调文字颜色 3 4 4" xfId="2927"/>
    <cellStyle name="货币 3 6 2" xfId="2928"/>
    <cellStyle name="60% - 强调文字颜色 2 2 6" xfId="2929"/>
    <cellStyle name="货币 2 2 2 4 5" xfId="2930"/>
    <cellStyle name="60% - 强调文字颜色 2 2_2015财政决算公开" xfId="2931"/>
    <cellStyle name="60% - 强调文字颜色 2 3 2" xfId="2932"/>
    <cellStyle name="60% - 强调文字颜色 2 3 4" xfId="2933"/>
    <cellStyle name="常规 17" xfId="2934"/>
    <cellStyle name="常规 22" xfId="2935"/>
    <cellStyle name="注释 4 2" xfId="2936"/>
    <cellStyle name="60% - 强调文字颜色 2 3 4 2" xfId="2937"/>
    <cellStyle name="60% - 强调文字颜色 4 3 4" xfId="2938"/>
    <cellStyle name="检查单元格 2 2 3" xfId="2939"/>
    <cellStyle name="60% - 强调文字颜色 2 4" xfId="2940"/>
    <cellStyle name="常规 2 4 2 5 2" xfId="2941"/>
    <cellStyle name="60% - 强调文字颜色 2 4 2" xfId="2942"/>
    <cellStyle name="60% - 强调文字颜色 2 4 2 2" xfId="2943"/>
    <cellStyle name="60% - 强调文字颜色 2 4 2 2 2" xfId="2944"/>
    <cellStyle name="60% - 强调文字颜色 2 4 2 3" xfId="2945"/>
    <cellStyle name="60% - 强调文字颜色 2 4 3 2" xfId="2946"/>
    <cellStyle name="60% - 强调文字颜色 5 2 4" xfId="2947"/>
    <cellStyle name="60% - 强调文字颜色 2 4 4" xfId="2948"/>
    <cellStyle name="60% - 强调文字颜色 2 5" xfId="2949"/>
    <cellStyle name="60% - 强调文字颜色 2 5 2" xfId="2950"/>
    <cellStyle name="检查单元格 5 4" xfId="2951"/>
    <cellStyle name="60% - 强调文字颜色 2 5 2 2 2" xfId="2952"/>
    <cellStyle name="60% - 强调文字颜色 2 5 2 3" xfId="2953"/>
    <cellStyle name="60% - 强调文字颜色 2 5 3" xfId="2954"/>
    <cellStyle name="货币 3 5 2 2" xfId="2955"/>
    <cellStyle name="60% - 强调文字颜色 2 5 4" xfId="2956"/>
    <cellStyle name="60% - 强调文字颜色 2 6" xfId="2957"/>
    <cellStyle name="60% - 强调文字颜色 2 6 2" xfId="2958"/>
    <cellStyle name="60% - 强调文字颜色 2 6 2 2" xfId="2959"/>
    <cellStyle name="60% - 强调文字颜色 2 6 3" xfId="2960"/>
    <cellStyle name="60% - 强调文字颜色 2 7" xfId="2961"/>
    <cellStyle name="标题 3 3 3 2" xfId="2962"/>
    <cellStyle name="60% - 强调文字颜色 2 8" xfId="2963"/>
    <cellStyle name="60% - 强调文字颜色 2 9" xfId="2964"/>
    <cellStyle name="60% - 强调文字颜色 3 2" xfId="2965"/>
    <cellStyle name="60% - 强调文字颜色 3 2 2" xfId="2966"/>
    <cellStyle name="60% - 强调文字颜色 3 2 2 2" xfId="2967"/>
    <cellStyle name="60% - 强调文字颜色 3 2 2 2 2" xfId="2968"/>
    <cellStyle name="60% - 强调文字颜色 3 2 2 2 2 2" xfId="2969"/>
    <cellStyle name="60% - 强调文字颜色 3 2 2 3" xfId="2970"/>
    <cellStyle name="60% - 强调文字颜色 3 2 2 3 2" xfId="2971"/>
    <cellStyle name="60% - 强调文字颜色 3 2 2 4" xfId="2972"/>
    <cellStyle name="60% - 强调文字颜色 3 2 3" xfId="2973"/>
    <cellStyle name="60% - 强调文字颜色 3 2 3 2" xfId="2974"/>
    <cellStyle name="超级链接 4" xfId="2975"/>
    <cellStyle name="60% - 强调文字颜色 3 2 3 3" xfId="2976"/>
    <cellStyle name="超级链接 5" xfId="2977"/>
    <cellStyle name="60% - 强调文字颜色 3 2 3 3 2" xfId="2978"/>
    <cellStyle name="常规 13_2015财政决算公开" xfId="2979"/>
    <cellStyle name="60% - 强调文字颜色 3 2 3 4" xfId="2980"/>
    <cellStyle name="60% - 强调文字颜色 3 2 3 5" xfId="2981"/>
    <cellStyle name="60% - 强调文字颜色 3 2_2015财政决算公开" xfId="2982"/>
    <cellStyle name="60% - 强调文字颜色 3 3 2 2" xfId="2983"/>
    <cellStyle name="60% - 强调文字颜色 3 3 2 2 2" xfId="2984"/>
    <cellStyle name="60% - 强调文字颜色 3 3 2 2 2 2" xfId="2985"/>
    <cellStyle name="常规 2 5" xfId="2986"/>
    <cellStyle name="60% - 强调文字颜色 3 3 2 3" xfId="2987"/>
    <cellStyle name="60% - 强调文字颜色 3 3 2 3 2" xfId="2988"/>
    <cellStyle name="60% - 强调文字颜色 3 3 2 4" xfId="2989"/>
    <cellStyle name="60% - 强调文字颜色 3 3 3" xfId="2990"/>
    <cellStyle name="60% - 强调文字颜色 3 3 3 2" xfId="2991"/>
    <cellStyle name="60% - 强调文字颜色 3 3 3 3" xfId="2992"/>
    <cellStyle name="60% - 强调文字颜色 3 4 2" xfId="2993"/>
    <cellStyle name="60% - 强调文字颜色 3 4 2 2" xfId="2994"/>
    <cellStyle name="60% - 强调文字颜色 3 4 2 2 2" xfId="2995"/>
    <cellStyle name="货币 2 2 2 4 4" xfId="2996"/>
    <cellStyle name="链接单元格 2" xfId="2997"/>
    <cellStyle name="60% - 强调文字颜色 3 4 2 3" xfId="2998"/>
    <cellStyle name="60% - 强调文字颜色 3 4 3" xfId="2999"/>
    <cellStyle name="60% - 强调文字颜色 3 4 3 2" xfId="3000"/>
    <cellStyle name="标题 1 2 3 2 2" xfId="3001"/>
    <cellStyle name="60% - 强调文字颜色 3 5" xfId="3002"/>
    <cellStyle name="60% - 强调文字颜色 3 5 2" xfId="3003"/>
    <cellStyle name="60% - 强调文字颜色 3 5 2 2" xfId="3004"/>
    <cellStyle name="60% - 强调文字颜色 3 5 2 2 2" xfId="3005"/>
    <cellStyle name="超级链接" xfId="3006"/>
    <cellStyle name="常规 2 3 10" xfId="3007"/>
    <cellStyle name="60% - 强调文字颜色 3 5 2 3" xfId="3008"/>
    <cellStyle name="60% - 强调文字颜色 3 5 3" xfId="3009"/>
    <cellStyle name="60% - 强调文字颜色 3 5 3 2" xfId="3010"/>
    <cellStyle name="货币 3 6 2 2" xfId="3011"/>
    <cellStyle name="60% - 强调文字颜色 3 5 4" xfId="3012"/>
    <cellStyle name="60% - 强调文字颜色 3 6" xfId="3013"/>
    <cellStyle name="60% - 强调文字颜色 3 6 2" xfId="3014"/>
    <cellStyle name="60% - 强调文字颜色 3 6 2 2" xfId="3015"/>
    <cellStyle name="60% - 强调文字颜色 3 6 3" xfId="3016"/>
    <cellStyle name="60% - 强调文字颜色 3 7" xfId="3017"/>
    <cellStyle name="60% - 强调文字颜色 3 7 2" xfId="3018"/>
    <cellStyle name="60% - 强调文字颜色 3 8" xfId="3019"/>
    <cellStyle name="60% - 强调文字颜色 3 9" xfId="3020"/>
    <cellStyle name="60% - 强调文字颜色 4 2" xfId="3021"/>
    <cellStyle name="60% - 强调文字颜色 4 2 3 5" xfId="3022"/>
    <cellStyle name="强调文字颜色 1 2 2 3" xfId="3023"/>
    <cellStyle name="60% - 强调文字颜色 4 2_2015财政决算公开" xfId="3024"/>
    <cellStyle name="常规 15" xfId="3025"/>
    <cellStyle name="常规 20" xfId="3026"/>
    <cellStyle name="60% - 强调文字颜色 4 3 2" xfId="3027"/>
    <cellStyle name="百分比 2 6" xfId="3028"/>
    <cellStyle name="常规 15 2" xfId="3029"/>
    <cellStyle name="常规 20 2" xfId="3030"/>
    <cellStyle name="60% - 强调文字颜色 4 3 2 2" xfId="3031"/>
    <cellStyle name="常规 15 2 2" xfId="3032"/>
    <cellStyle name="常规 20 2 2" xfId="3033"/>
    <cellStyle name="60% - 强调文字颜色 4 3 2 2 2" xfId="3034"/>
    <cellStyle name="60% - 强调文字颜色 4 3 2 2 2 2" xfId="3035"/>
    <cellStyle name="60% - 强调文字颜色 6 2 4 3" xfId="3036"/>
    <cellStyle name="常规 15 3" xfId="3037"/>
    <cellStyle name="常规 20 3" xfId="3038"/>
    <cellStyle name="常规 5 2 2 2 2" xfId="3039"/>
    <cellStyle name="60% - 强调文字颜色 4 3 2 3" xfId="3040"/>
    <cellStyle name="常规 15 3 2" xfId="3041"/>
    <cellStyle name="60% - 强调文字颜色 4 3 2 3 2" xfId="3042"/>
    <cellStyle name="常规 15 4" xfId="3043"/>
    <cellStyle name="货币 2 3 7 2" xfId="3044"/>
    <cellStyle name="60% - 强调文字颜色 4 3 2 4" xfId="3045"/>
    <cellStyle name="常规 16" xfId="3046"/>
    <cellStyle name="常规 21" xfId="3047"/>
    <cellStyle name="60% - 强调文字颜色 4 3 3" xfId="3048"/>
    <cellStyle name="检查单元格 2 2 2" xfId="3049"/>
    <cellStyle name="百分比 3 6" xfId="3050"/>
    <cellStyle name="常规 16 2" xfId="3051"/>
    <cellStyle name="常规 21 2" xfId="3052"/>
    <cellStyle name="60% - 强调文字颜色 4 3 3 2" xfId="3053"/>
    <cellStyle name="检查单元格 2 2 2 2" xfId="3054"/>
    <cellStyle name="标题 8" xfId="3055"/>
    <cellStyle name="常规 16 2 2" xfId="3056"/>
    <cellStyle name="常规 21 2 2" xfId="3057"/>
    <cellStyle name="60% - 强调文字颜色 4 3 3 2 2" xfId="3058"/>
    <cellStyle name="检查单元格 2 2 2 2 2" xfId="3059"/>
    <cellStyle name="常规 16 3" xfId="3060"/>
    <cellStyle name="常规 21 3" xfId="3061"/>
    <cellStyle name="常规 5 2 2 3 2" xfId="3062"/>
    <cellStyle name="60% - 强调文字颜色 4 3 3 3" xfId="3063"/>
    <cellStyle name="检查单元格 2 2 2 3" xfId="3064"/>
    <cellStyle name="常规 17 2" xfId="3065"/>
    <cellStyle name="常规 22 2" xfId="3066"/>
    <cellStyle name="注释 4 2 2" xfId="3067"/>
    <cellStyle name="60% - 强调文字颜色 4 3 4 2" xfId="3068"/>
    <cellStyle name="检查单元格 2 2 3 2" xfId="3069"/>
    <cellStyle name="60% - 强调文字颜色 4 4" xfId="3070"/>
    <cellStyle name="常规 2 4 2 7 2" xfId="3071"/>
    <cellStyle name="常规 65" xfId="3072"/>
    <cellStyle name="常规 70" xfId="3073"/>
    <cellStyle name="60% - 强调文字颜色 4 4 2" xfId="3074"/>
    <cellStyle name="常规 66" xfId="3075"/>
    <cellStyle name="常规 71" xfId="3076"/>
    <cellStyle name="60% - 强调文字颜色 4 4 3" xfId="3077"/>
    <cellStyle name="差_全国友协2010年度中央部门决算（草案）" xfId="3078"/>
    <cellStyle name="检查单元格 2 3 2" xfId="3079"/>
    <cellStyle name="常规 67" xfId="3080"/>
    <cellStyle name="常规 72" xfId="3081"/>
    <cellStyle name="注释 5 2" xfId="3082"/>
    <cellStyle name="60% - 强调文字颜色 4 4 4" xfId="3083"/>
    <cellStyle name="检查单元格 2 3 3" xfId="3084"/>
    <cellStyle name="计算 2 4 2 2" xfId="3085"/>
    <cellStyle name="60% - 强调文字颜色 4 5" xfId="3086"/>
    <cellStyle name="60% - 强调文字颜色 4 5 2" xfId="3087"/>
    <cellStyle name="60% - 强调文字颜色 4 5 3" xfId="3088"/>
    <cellStyle name="检查单元格 2 4 2" xfId="3089"/>
    <cellStyle name="60% - 强调文字颜色 4 5 3 2" xfId="3090"/>
    <cellStyle name="检查单元格 2 4 2 2" xfId="3091"/>
    <cellStyle name="60% - 强调文字颜色 4 5 4" xfId="3092"/>
    <cellStyle name="检查单元格 2 4 3" xfId="3093"/>
    <cellStyle name="60% - 强调文字颜色 4 6" xfId="3094"/>
    <cellStyle name="超级链接 2 4" xfId="3095"/>
    <cellStyle name="60% - 强调文字颜色 4 6 2" xfId="3096"/>
    <cellStyle name="60% - 强调文字颜色 4 6 2 2" xfId="3097"/>
    <cellStyle name="60% - 强调文字颜色 4 6 3" xfId="3098"/>
    <cellStyle name="检查单元格 2 5 2" xfId="3099"/>
    <cellStyle name="60% - 强调文字颜色 4 7" xfId="3100"/>
    <cellStyle name="60% - 强调文字颜色 4 7 2" xfId="3101"/>
    <cellStyle name="60% - 强调文字颜色 4 8" xfId="3102"/>
    <cellStyle name="60% - 强调文字颜色 4 9" xfId="3103"/>
    <cellStyle name="60% - 强调文字颜色 5 2" xfId="3104"/>
    <cellStyle name="60% - 强调文字颜色 5 2 2" xfId="3105"/>
    <cellStyle name="60% - 强调文字颜色 5 2 2 2" xfId="3106"/>
    <cellStyle name="常规 14 5" xfId="3107"/>
    <cellStyle name="60% - 强调文字颜色 5 2 2 2 2" xfId="3108"/>
    <cellStyle name="60% - 强调文字颜色 5 2 2 2 2 2" xfId="3109"/>
    <cellStyle name="常规 14 6" xfId="3110"/>
    <cellStyle name="60% - 强调文字颜色 5 2 2 2 3" xfId="3111"/>
    <cellStyle name="60% - 强调文字颜色 5 2 2 3" xfId="3112"/>
    <cellStyle name="适中 2" xfId="3113"/>
    <cellStyle name="常规 15 5" xfId="3114"/>
    <cellStyle name="60% - 强调文字颜色 5 2 2 3 2" xfId="3115"/>
    <cellStyle name="适中 2 2" xfId="3116"/>
    <cellStyle name="常规 28 2 2" xfId="3117"/>
    <cellStyle name="货币 3 2 7 2" xfId="3118"/>
    <cellStyle name="60% - 强调文字颜色 5 2 2 4" xfId="3119"/>
    <cellStyle name="Fixed 2" xfId="3120"/>
    <cellStyle name="适中 3" xfId="3121"/>
    <cellStyle name="60% - 强调文字颜色 5 2 3 2" xfId="3122"/>
    <cellStyle name="60% - 强调文字颜色 5 2 3 2 2" xfId="3123"/>
    <cellStyle name="后继超级链接 2 3" xfId="3124"/>
    <cellStyle name="60% - 强调文字颜色 5 2 3 2 2 2" xfId="3125"/>
    <cellStyle name="60% - 强调文字颜色 5 2 3 2 3" xfId="3126"/>
    <cellStyle name="60% - 强调文字颜色 5 2 3 3" xfId="3127"/>
    <cellStyle name="60% - 强调文字颜色 5 2 3 4" xfId="3128"/>
    <cellStyle name="60% - 强调文字颜色 5 2 4 2" xfId="3129"/>
    <cellStyle name="货币 2 11" xfId="3130"/>
    <cellStyle name="60% - 强调文字颜色 5 2 4 2 2" xfId="3131"/>
    <cellStyle name="60% - 强调文字颜色 5 2 4 3" xfId="3132"/>
    <cellStyle name="60% - 强调文字颜色 5 2 5" xfId="3133"/>
    <cellStyle name="解释性文本 2 2 2" xfId="3134"/>
    <cellStyle name="60% - 强调文字颜色 5 2 5 2" xfId="3135"/>
    <cellStyle name="解释性文本 2 2 2 2" xfId="3136"/>
    <cellStyle name="60% - 强调文字颜色 5 2 6" xfId="3137"/>
    <cellStyle name="解释性文本 2 2 3" xfId="3138"/>
    <cellStyle name="60% - 强调文字颜色 5 2_2015财政决算公开" xfId="3139"/>
    <cellStyle name="千位分隔 3 10" xfId="3140"/>
    <cellStyle name="60% - 强调文字颜色 5 3" xfId="3141"/>
    <cellStyle name="60% - 强调文字颜色 5 3 2" xfId="3142"/>
    <cellStyle name="60% - 强调文字颜色 5 3 2 2 2 2" xfId="3143"/>
    <cellStyle name="60% - 强调文字颜色 5 3 2 2 3" xfId="3144"/>
    <cellStyle name="常规 29 2 2" xfId="3145"/>
    <cellStyle name="60% - 强调文字颜色 5 3 2 4" xfId="3146"/>
    <cellStyle name="60% - 强调文字颜色 5 3 3" xfId="3147"/>
    <cellStyle name="检查单元格 3 2 2" xfId="3148"/>
    <cellStyle name="60% - 强调文字颜色 5 3 3 2 2" xfId="3149"/>
    <cellStyle name="检查单元格 3 2 2 2 2" xfId="3150"/>
    <cellStyle name="60% - 强调文字颜色 5 3 3 3" xfId="3151"/>
    <cellStyle name="检查单元格 3 2 2 3" xfId="3152"/>
    <cellStyle name="60% - 强调文字颜色 5 3 4" xfId="3153"/>
    <cellStyle name="检查单元格 3 2 3" xfId="3154"/>
    <cellStyle name="60% - 强调文字颜色 5 3 4 2" xfId="3155"/>
    <cellStyle name="检查单元格 3 2 3 2" xfId="3156"/>
    <cellStyle name="60% - 强调文字颜色 5 4" xfId="3157"/>
    <cellStyle name="60% - 强调文字颜色 5 4 2" xfId="3158"/>
    <cellStyle name="60% - 强调文字颜色 5 4 3" xfId="3159"/>
    <cellStyle name="检查单元格 3 3 2" xfId="3160"/>
    <cellStyle name="标题 1 2 5" xfId="3161"/>
    <cellStyle name="60% - 强调文字颜色 5 4 3 2" xfId="3162"/>
    <cellStyle name="检查单元格 3 3 2 2" xfId="3163"/>
    <cellStyle name="60% - 强调文字颜色 5 4 4" xfId="3164"/>
    <cellStyle name="检查单元格 3 3 3" xfId="3165"/>
    <cellStyle name="60% - 强调文字颜色 5 5" xfId="3166"/>
    <cellStyle name="60% - 强调文字颜色 5 5 2" xfId="3167"/>
    <cellStyle name="60% - 强调文字颜色 5 5 3" xfId="3168"/>
    <cellStyle name="检查单元格 3 4 2" xfId="3169"/>
    <cellStyle name="60% - 强调文字颜色 5 5 4" xfId="3170"/>
    <cellStyle name="60% - 强调文字颜色 5 6 2" xfId="3171"/>
    <cellStyle name="60% - 强调文字颜色 5 6 2 2" xfId="3172"/>
    <cellStyle name="60% - 强调文字颜色 5 6 3" xfId="3173"/>
    <cellStyle name="60% - 强调文字颜色 5 7" xfId="3174"/>
    <cellStyle name="60% - 强调文字颜色 5 7 2" xfId="3175"/>
    <cellStyle name="60% - 强调文字颜色 6 2" xfId="3176"/>
    <cellStyle name="60% - 强调文字颜色 6 2 2" xfId="3177"/>
    <cellStyle name="60% - 强调文字颜色 6 2 2 2" xfId="3178"/>
    <cellStyle name="60% - 强调文字颜色 6 2 2 2 2" xfId="3179"/>
    <cellStyle name="60% - 强调文字颜色 6 2 2 2 2 2" xfId="3180"/>
    <cellStyle name="60% - 强调文字颜色 6 2 2 2 3" xfId="3181"/>
    <cellStyle name="60% - 强调文字颜色 6 2 2 3" xfId="3182"/>
    <cellStyle name="60% - 强调文字颜色 6 2 2 3 2" xfId="3183"/>
    <cellStyle name="货币 4 2 7 2" xfId="3184"/>
    <cellStyle name="60% - 强调文字颜色 6 2 2 4" xfId="3185"/>
    <cellStyle name="60% - 强调文字颜色 6 2 3" xfId="3186"/>
    <cellStyle name="60% - 强调文字颜色 6 2 3 2" xfId="3187"/>
    <cellStyle name="60% - 强调文字颜色 6 2 3 2 2" xfId="3188"/>
    <cellStyle name="标题 1 2_2015财政决算公开" xfId="3189"/>
    <cellStyle name="千位分隔 3 2 4 5" xfId="3190"/>
    <cellStyle name="60% - 强调文字颜色 6 2 3 2 2 2" xfId="3191"/>
    <cellStyle name="60% - 强调文字颜色 6 2 3 2 3" xfId="3192"/>
    <cellStyle name="60% - 强调文字颜色 6 2 3 3" xfId="3193"/>
    <cellStyle name="60% - 强调文字颜色 6 2 3 4" xfId="3194"/>
    <cellStyle name="60% - 强调文字颜色 6 2 3 5" xfId="3195"/>
    <cellStyle name="60% - 强调文字颜色 6 2 4 2" xfId="3196"/>
    <cellStyle name="汇总 4 3" xfId="3197"/>
    <cellStyle name="60% - 强调文字颜色 6 2 4 2 2" xfId="3198"/>
    <cellStyle name="60% - 强调文字颜色 6 2 5" xfId="3199"/>
    <cellStyle name="解释性文本 3 2 2" xfId="3200"/>
    <cellStyle name="60% - 强调文字颜色 6 2 6" xfId="3201"/>
    <cellStyle name="解释性文本 3 2 3" xfId="3202"/>
    <cellStyle name="60% - 强调文字颜色 6 3" xfId="3203"/>
    <cellStyle name="60% - 强调文字颜色 6 3 2" xfId="3204"/>
    <cellStyle name="60% - 强调文字颜色 6 3 2 4" xfId="3205"/>
    <cellStyle name="60% - 强调文字颜色 6 3 3" xfId="3206"/>
    <cellStyle name="检查单元格 4 2 2" xfId="3207"/>
    <cellStyle name="小数 2 2 2" xfId="3208"/>
    <cellStyle name="60% - 强调文字颜色 6 3 3 2 2" xfId="3209"/>
    <cellStyle name="常规 4 2 2 9" xfId="3210"/>
    <cellStyle name="千位分隔 4 2 4 5" xfId="3211"/>
    <cellStyle name="60% - 强调文字颜色 6 3 3 3" xfId="3212"/>
    <cellStyle name="60% - 强调文字颜色 6 3 4" xfId="3213"/>
    <cellStyle name="检查单元格 4 2 3" xfId="3214"/>
    <cellStyle name="小数 2 2 3" xfId="3215"/>
    <cellStyle name="60% - 强调文字颜色 6 3 4 2" xfId="3216"/>
    <cellStyle name="60% - 强调文字颜色 6 3 5" xfId="3217"/>
    <cellStyle name="解释性文本 3 3 2" xfId="3218"/>
    <cellStyle name="百分比 3 2 2" xfId="3219"/>
    <cellStyle name="60% - 强调文字颜色 6 4" xfId="3220"/>
    <cellStyle name="百分比 3 2 2 2" xfId="3221"/>
    <cellStyle name="千位分隔 2 2 3 4" xfId="3222"/>
    <cellStyle name="60% - 强调文字颜色 6 4 2" xfId="3223"/>
    <cellStyle name="百分比 3 2 2 3" xfId="3224"/>
    <cellStyle name="千位分隔 2 2 3 5" xfId="3225"/>
    <cellStyle name="60% - 强调文字颜色 6 4 3" xfId="3226"/>
    <cellStyle name="检查单元格 4 3 2" xfId="3227"/>
    <cellStyle name="小数 2 3 2" xfId="3228"/>
    <cellStyle name="60% - 强调文字颜色 6 4 3 2" xfId="3229"/>
    <cellStyle name="60% - 强调文字颜色 6 4 4" xfId="3230"/>
    <cellStyle name="百分比 3 2 3" xfId="3231"/>
    <cellStyle name="60% - 强调文字颜色 6 5" xfId="3232"/>
    <cellStyle name="60% - 强调文字颜色 6 5 2 2 2" xfId="3233"/>
    <cellStyle name="Header1" xfId="3234"/>
    <cellStyle name="60% - 强调文字颜色 6 5 2 3" xfId="3235"/>
    <cellStyle name="60% - 强调文字颜色 6 5 3 2" xfId="3236"/>
    <cellStyle name="60% - 强调文字颜色 6 5 4" xfId="3237"/>
    <cellStyle name="百分比 3 2 4" xfId="3238"/>
    <cellStyle name="60% - 强调文字颜色 6 6" xfId="3239"/>
    <cellStyle name="常规 3 2 4 2 2" xfId="3240"/>
    <cellStyle name="常规 2 2 3 8" xfId="3241"/>
    <cellStyle name="60% - 强调文字颜色 6 6 2" xfId="3242"/>
    <cellStyle name="60% - 强调文字颜色 6 6 3" xfId="3243"/>
    <cellStyle name="60% - 强调文字颜色 6 7" xfId="3244"/>
    <cellStyle name="60% - 强调文字颜色 6 8" xfId="3245"/>
    <cellStyle name="常规 12 2 2 2 2" xfId="3246"/>
    <cellStyle name="60% - 着色 1" xfId="3247"/>
    <cellStyle name="强调文字颜色 5 3 4 2" xfId="3248"/>
    <cellStyle name="60% - 着色 1 2" xfId="3249"/>
    <cellStyle name="60% - 着色 2" xfId="3250"/>
    <cellStyle name="常规 2 2 11" xfId="3251"/>
    <cellStyle name="60% - 着色 2 2" xfId="3252"/>
    <cellStyle name="适中 2 2 3" xfId="3253"/>
    <cellStyle name="60% - 着色 3" xfId="3254"/>
    <cellStyle name="60% - 着色 3 2" xfId="3255"/>
    <cellStyle name="适中 2 3 3" xfId="3256"/>
    <cellStyle name="60% - 着色 4" xfId="3257"/>
    <cellStyle name="60% - 着色 5" xfId="3258"/>
    <cellStyle name="适中 3 2 2 2" xfId="3259"/>
    <cellStyle name="60% - 着色 6" xfId="3260"/>
    <cellStyle name="Calc Currency (0)" xfId="3261"/>
    <cellStyle name="常规 3 6 2" xfId="3262"/>
    <cellStyle name="Comma [0] 2" xfId="3263"/>
    <cellStyle name="comma zerodec" xfId="3264"/>
    <cellStyle name="常规 2 2" xfId="3265"/>
    <cellStyle name="Comma_1995" xfId="3266"/>
    <cellStyle name="Currency [0]" xfId="3267"/>
    <cellStyle name="Currency [0] 2" xfId="3268"/>
    <cellStyle name="Currency1 2" xfId="3269"/>
    <cellStyle name="计算 6 2 2" xfId="3270"/>
    <cellStyle name="计算 5 2 3" xfId="3271"/>
    <cellStyle name="Date" xfId="3272"/>
    <cellStyle name="Date 2" xfId="3273"/>
    <cellStyle name="货币 3 2 4 4 2" xfId="3274"/>
    <cellStyle name="Dollar (zero dec)" xfId="3275"/>
    <cellStyle name="千位分隔 3 11" xfId="3276"/>
    <cellStyle name="Dollar (zero dec) 2" xfId="3277"/>
    <cellStyle name="常规 28 2" xfId="3278"/>
    <cellStyle name="常规 33 2" xfId="3279"/>
    <cellStyle name="货币 3 2 7" xfId="3280"/>
    <cellStyle name="Fixed" xfId="3281"/>
    <cellStyle name="Header1 2" xfId="3282"/>
    <cellStyle name="强调文字颜色 5 2 3" xfId="3283"/>
    <cellStyle name="标题 5 2 3_2015财政决算公开" xfId="3284"/>
    <cellStyle name="Header2" xfId="3285"/>
    <cellStyle name="Header2 2" xfId="3286"/>
    <cellStyle name="HEADING1 2" xfId="3287"/>
    <cellStyle name="HEADING2" xfId="3288"/>
    <cellStyle name="HEADING2 2" xfId="3289"/>
    <cellStyle name="Normal_#10-Headcount" xfId="3290"/>
    <cellStyle name="常规 2 3 2 9" xfId="3291"/>
    <cellStyle name="Total" xfId="3292"/>
    <cellStyle name="标题 3 2_2015财政决算公开" xfId="3293"/>
    <cellStyle name="表标题 3" xfId="3294"/>
    <cellStyle name="Total 2" xfId="3295"/>
    <cellStyle name="常规 10 3_2015财政决算公开" xfId="3296"/>
    <cellStyle name="百分比 2" xfId="3297"/>
    <cellStyle name="常规 2 5 2 2 3" xfId="3298"/>
    <cellStyle name="检查单元格 6 3" xfId="3299"/>
    <cellStyle name="百分比 2 2 2" xfId="3300"/>
    <cellStyle name="百分比 2 2 2 2" xfId="3301"/>
    <cellStyle name="百分比 2 2 2 3" xfId="3302"/>
    <cellStyle name="百分比 2 2 2 3 2" xfId="3303"/>
    <cellStyle name="百分比 2 2 3" xfId="3304"/>
    <cellStyle name="百分比 2 2 3 2" xfId="3305"/>
    <cellStyle name="百分比 2 2 3 2 2" xfId="3306"/>
    <cellStyle name="百分比 2 2 3 3" xfId="3307"/>
    <cellStyle name="常规 3 2 3 2 2" xfId="3308"/>
    <cellStyle name="百分比 2 2 4" xfId="3309"/>
    <cellStyle name="百分比 2 2 5" xfId="3310"/>
    <cellStyle name="百分比 2 3 2" xfId="3311"/>
    <cellStyle name="百分比 2 3 2 2" xfId="3312"/>
    <cellStyle name="百分比 2 3 2 2 2" xfId="3313"/>
    <cellStyle name="百分比 2 3 2 3" xfId="3314"/>
    <cellStyle name="百分比 2 3 3" xfId="3315"/>
    <cellStyle name="百分比 2 3 3 2" xfId="3316"/>
    <cellStyle name="常规 3 2 3 3 2" xfId="3317"/>
    <cellStyle name="强调文字颜色 3 5 2 2" xfId="3318"/>
    <cellStyle name="百分比 2 3 4" xfId="3319"/>
    <cellStyle name="差 2 4 2" xfId="3320"/>
    <cellStyle name="百分比 2 4" xfId="3321"/>
    <cellStyle name="百分比 2 4 2" xfId="3322"/>
    <cellStyle name="百分比 2 4 2 2" xfId="3323"/>
    <cellStyle name="百分比 2 5" xfId="3324"/>
    <cellStyle name="百分比 2 5 2" xfId="3325"/>
    <cellStyle name="百分比 3" xfId="3326"/>
    <cellStyle name="常规 2 4 2 9" xfId="3327"/>
    <cellStyle name="百分比 3 2" xfId="3328"/>
    <cellStyle name="百分比 3 3 2" xfId="3329"/>
    <cellStyle name="百分比 3 3 2 2" xfId="3330"/>
    <cellStyle name="百分比 3 3 3" xfId="3331"/>
    <cellStyle name="适中 4 2 2 2" xfId="3332"/>
    <cellStyle name="百分比 3 4" xfId="3333"/>
    <cellStyle name="百分比 3 4 2" xfId="3334"/>
    <cellStyle name="百分比 3 5" xfId="3335"/>
    <cellStyle name="百分比 4 2" xfId="3336"/>
    <cellStyle name="常规 2 2 6" xfId="3337"/>
    <cellStyle name="百分比 4 2 2" xfId="3338"/>
    <cellStyle name="常规 2 2 6 2" xfId="3339"/>
    <cellStyle name="百分比 4 2 2 2" xfId="3340"/>
    <cellStyle name="千位分隔 3 2 3 4" xfId="3341"/>
    <cellStyle name="常规 2 2 6 2 2" xfId="3342"/>
    <cellStyle name="百分比 4 2 2 2 2" xfId="3343"/>
    <cellStyle name="强调文字颜色 5 3 2 2 3" xfId="3344"/>
    <cellStyle name="小数" xfId="3345"/>
    <cellStyle name="百分比 4 2 2 3" xfId="3346"/>
    <cellStyle name="百分比 4 2 3" xfId="3347"/>
    <cellStyle name="常规 2 2 6 3" xfId="3348"/>
    <cellStyle name="百分比 4 2 3 2" xfId="3349"/>
    <cellStyle name="千位分隔 3 2 4 4" xfId="3350"/>
    <cellStyle name="常规 2 2 6 3 2" xfId="3351"/>
    <cellStyle name="百分比 4 3" xfId="3352"/>
    <cellStyle name="常规 2 2 7" xfId="3353"/>
    <cellStyle name="汇总 3" xfId="3354"/>
    <cellStyle name="百分比 4 3 2" xfId="3355"/>
    <cellStyle name="常规 2 2 7 2" xfId="3356"/>
    <cellStyle name="汇总 3 2" xfId="3357"/>
    <cellStyle name="百分比 4 3 2 2" xfId="3358"/>
    <cellStyle name="常规 2 2 7 2 2" xfId="3359"/>
    <cellStyle name="百分比 4 4" xfId="3360"/>
    <cellStyle name="常规 2 2 8" xfId="3361"/>
    <cellStyle name="百分比 4 4 2" xfId="3362"/>
    <cellStyle name="常规 2 2 8 2" xfId="3363"/>
    <cellStyle name="百分比 5" xfId="3364"/>
    <cellStyle name="强调文字颜色 1 2 3 2" xfId="3365"/>
    <cellStyle name="标题 5 2 2 3" xfId="3366"/>
    <cellStyle name="百分比 5 2" xfId="3367"/>
    <cellStyle name="强调文字颜色 1 2 3 2 2" xfId="3368"/>
    <cellStyle name="常规 2 3 6" xfId="3369"/>
    <cellStyle name="标题 5 2 2 3 2" xfId="3370"/>
    <cellStyle name="百分比 5 2 2" xfId="3371"/>
    <cellStyle name="强调文字颜色 1 2 3 2 2 2" xfId="3372"/>
    <cellStyle name="常规 2 3 6 2" xfId="3373"/>
    <cellStyle name="百分比 5 2 2 2" xfId="3374"/>
    <cellStyle name="千位分隔 4 2 3 4" xfId="3375"/>
    <cellStyle name="常规 2 3 6 2 2" xfId="3376"/>
    <cellStyle name="百分比 5 2 2 2 2" xfId="3377"/>
    <cellStyle name="强调文字颜色 6 3 2 2 3" xfId="3378"/>
    <cellStyle name="百分比 5 2 3" xfId="3379"/>
    <cellStyle name="常规 2 3 6 3" xfId="3380"/>
    <cellStyle name="百分比 5 2 3 2" xfId="3381"/>
    <cellStyle name="千位分隔 4 2 4 4" xfId="3382"/>
    <cellStyle name="常规 2 3 6 3 2" xfId="3383"/>
    <cellStyle name="常规 4 2 2 8" xfId="3384"/>
    <cellStyle name="标题 5 2 2 4" xfId="3385"/>
    <cellStyle name="百分比 5 3" xfId="3386"/>
    <cellStyle name="强调文字颜色 1 2 3 2 3" xfId="3387"/>
    <cellStyle name="常规 2 3 7" xfId="3388"/>
    <cellStyle name="百分比 5 3 2" xfId="3389"/>
    <cellStyle name="常规 2 3 7 2" xfId="3390"/>
    <cellStyle name="百分比 5 3 2 2" xfId="3391"/>
    <cellStyle name="百分比 5 3 3" xfId="3392"/>
    <cellStyle name="标题 5 2 2 5" xfId="3393"/>
    <cellStyle name="百分比 5 4" xfId="3394"/>
    <cellStyle name="常规 2 3 4 2 2" xfId="3395"/>
    <cellStyle name="常规 2 3 8" xfId="3396"/>
    <cellStyle name="百分比 5 4 2" xfId="3397"/>
    <cellStyle name="常规 2 3 8 2" xfId="3398"/>
    <cellStyle name="百分比 5 5" xfId="3399"/>
    <cellStyle name="常规 2 3 9" xfId="3400"/>
    <cellStyle name="百分比 5 5 2" xfId="3401"/>
    <cellStyle name="常规 2 3 9 2" xfId="3402"/>
    <cellStyle name="百分比 5 6" xfId="3403"/>
    <cellStyle name="常规 18 2" xfId="3404"/>
    <cellStyle name="常规 23 2" xfId="3405"/>
    <cellStyle name="注释 4 3 2" xfId="3406"/>
    <cellStyle name="百分比 6" xfId="3407"/>
    <cellStyle name="强调文字颜色 1 2 3 3" xfId="3408"/>
    <cellStyle name="标题 5 2 3 3" xfId="3409"/>
    <cellStyle name="百分比 6 2" xfId="3410"/>
    <cellStyle name="强调文字颜色 1 2 3 3 2" xfId="3411"/>
    <cellStyle name="常规 2 4 6" xfId="3412"/>
    <cellStyle name="百分比 6 2 2" xfId="3413"/>
    <cellStyle name="常规 2 4 6 2" xfId="3414"/>
    <cellStyle name="百分比 6 2 2 2" xfId="3415"/>
    <cellStyle name="标题 2 4 3" xfId="3416"/>
    <cellStyle name="常规 2 4 6 2 2" xfId="3417"/>
    <cellStyle name="百分比 6 2 2 3" xfId="3418"/>
    <cellStyle name="百分比 6 2 3" xfId="3419"/>
    <cellStyle name="常规 2 4 6 3" xfId="3420"/>
    <cellStyle name="百分比 6 2 3 2" xfId="3421"/>
    <cellStyle name="标题 2 5 3" xfId="3422"/>
    <cellStyle name="常规 2 4 6 3 2" xfId="3423"/>
    <cellStyle name="标题 5 2 3 4" xfId="3424"/>
    <cellStyle name="百分比 6 3" xfId="3425"/>
    <cellStyle name="常规 2 4 7" xfId="3426"/>
    <cellStyle name="百分比 6 3 2" xfId="3427"/>
    <cellStyle name="常规 2 4 7 2" xfId="3428"/>
    <cellStyle name="百分比 6 3 2 2" xfId="3429"/>
    <cellStyle name="标题 3 4 3" xfId="3430"/>
    <cellStyle name="百分比 6 3 3" xfId="3431"/>
    <cellStyle name="百分比 6 4" xfId="3432"/>
    <cellStyle name="常规 2 3 4 3 2" xfId="3433"/>
    <cellStyle name="常规 2 4 8" xfId="3434"/>
    <cellStyle name="百分比 6 4 2" xfId="3435"/>
    <cellStyle name="常规 2 4 8 2" xfId="3436"/>
    <cellStyle name="百分比 6 5" xfId="3437"/>
    <cellStyle name="常规 2 4 9" xfId="3438"/>
    <cellStyle name="百分比 7" xfId="3439"/>
    <cellStyle name="强调文字颜色 1 2 3 4" xfId="3440"/>
    <cellStyle name="百分比 7 2" xfId="3441"/>
    <cellStyle name="常规 2 5 6" xfId="3442"/>
    <cellStyle name="百分比 7 2 2" xfId="3443"/>
    <cellStyle name="百分比 7 2 2 2" xfId="3444"/>
    <cellStyle name="百分比 7 2 2 2 2" xfId="3445"/>
    <cellStyle name="百分比 7 2 2 3" xfId="3446"/>
    <cellStyle name="百分比 7 2 3" xfId="3447"/>
    <cellStyle name="百分比 7 2 3 2" xfId="3448"/>
    <cellStyle name="百分比 7 3" xfId="3449"/>
    <cellStyle name="百分比 7 3 2" xfId="3450"/>
    <cellStyle name="百分比 7 3 2 2" xfId="3451"/>
    <cellStyle name="百分比 7 3 3" xfId="3452"/>
    <cellStyle name="百分比 7 4" xfId="3453"/>
    <cellStyle name="常规 2 3 4 4 2" xfId="3454"/>
    <cellStyle name="百分比 7 4 2" xfId="3455"/>
    <cellStyle name="百分比 7 5" xfId="3456"/>
    <cellStyle name="百分比 8" xfId="3457"/>
    <cellStyle name="强调文字颜色 1 2 3 5" xfId="3458"/>
    <cellStyle name="标题 1 2 2 2" xfId="3459"/>
    <cellStyle name="标题 1 2 2 2 2" xfId="3460"/>
    <cellStyle name="标题 1 2 2 3" xfId="3461"/>
    <cellStyle name="计算 2 3 2" xfId="3462"/>
    <cellStyle name="标题 1 2 3" xfId="3463"/>
    <cellStyle name="标题 1 2 3 2" xfId="3464"/>
    <cellStyle name="标题 1 2 3 3" xfId="3465"/>
    <cellStyle name="计算 2 4 2" xfId="3466"/>
    <cellStyle name="常规 5 6 4 2" xfId="3467"/>
    <cellStyle name="标题 1 2 3 4" xfId="3468"/>
    <cellStyle name="计算 2 4 3" xfId="3469"/>
    <cellStyle name="标题 1 2 4 2" xfId="3470"/>
    <cellStyle name="标题 1 3 2 2" xfId="3471"/>
    <cellStyle name="常规 2 2 2 4 5" xfId="3472"/>
    <cellStyle name="强调文字颜色 1 5" xfId="3473"/>
    <cellStyle name="标题 1 3 2 2 2" xfId="3474"/>
    <cellStyle name="强调文字颜色 1 5 2" xfId="3475"/>
    <cellStyle name="标题 1 3 2 3" xfId="3476"/>
    <cellStyle name="计算 3 3 2" xfId="3477"/>
    <cellStyle name="强调文字颜色 1 6" xfId="3478"/>
    <cellStyle name="标题 1 3 3" xfId="3479"/>
    <cellStyle name="标题 1 3 3 2" xfId="3480"/>
    <cellStyle name="强调文字颜色 2 5" xfId="3481"/>
    <cellStyle name="好_F00DC810C49E00C2E0430A3413167AE0" xfId="3482"/>
    <cellStyle name="标题 1 4" xfId="3483"/>
    <cellStyle name="标题 1 4 2" xfId="3484"/>
    <cellStyle name="常规 12 2 5" xfId="3485"/>
    <cellStyle name="标题 1 4 3" xfId="3486"/>
    <cellStyle name="常规 2 4 5 2 2" xfId="3487"/>
    <cellStyle name="标题 1 5" xfId="3488"/>
    <cellStyle name="标题 1 5 3" xfId="3489"/>
    <cellStyle name="常规 2 4 5 3 2" xfId="3490"/>
    <cellStyle name="常规 4 2 2 2 2 2" xfId="3491"/>
    <cellStyle name="标题 1 6" xfId="3492"/>
    <cellStyle name="标题 1 6 2" xfId="3493"/>
    <cellStyle name="标题 1 7" xfId="3494"/>
    <cellStyle name="标题 10" xfId="3495"/>
    <cellStyle name="标题 2 2" xfId="3496"/>
    <cellStyle name="标题 2 2 2 2" xfId="3497"/>
    <cellStyle name="差_5.中央部门决算（草案)-1" xfId="3498"/>
    <cellStyle name="标题 2 2 2 2 2" xfId="3499"/>
    <cellStyle name="输入 3 2 4" xfId="3500"/>
    <cellStyle name="标题 2 2 2 3" xfId="3501"/>
    <cellStyle name="标题 2 2 3" xfId="3502"/>
    <cellStyle name="标题 2 2 3 2" xfId="3503"/>
    <cellStyle name="货币 2 6" xfId="3504"/>
    <cellStyle name="标题 2 2 3 3" xfId="3505"/>
    <cellStyle name="货币 2 7" xfId="3506"/>
    <cellStyle name="常规 4 2 2 4 4 2" xfId="3507"/>
    <cellStyle name="标题 2 2 3 4" xfId="3508"/>
    <cellStyle name="货币 2 8" xfId="3509"/>
    <cellStyle name="标题 2 3" xfId="3510"/>
    <cellStyle name="标题 2 3 2 2" xfId="3511"/>
    <cellStyle name="常规 2 3 2 4 5" xfId="3512"/>
    <cellStyle name="标题 2 3 2 2 2" xfId="3513"/>
    <cellStyle name="标题 2 3 2 3" xfId="3514"/>
    <cellStyle name="标题 2 3 3" xfId="3515"/>
    <cellStyle name="标题 2 3 3 2" xfId="3516"/>
    <cellStyle name="标题 2 3 4" xfId="3517"/>
    <cellStyle name="标题 2 4" xfId="3518"/>
    <cellStyle name="标题 2 4 2" xfId="3519"/>
    <cellStyle name="常规 13 2 5" xfId="3520"/>
    <cellStyle name="标题 2 5" xfId="3521"/>
    <cellStyle name="常规 4 2 2 2 3 2" xfId="3522"/>
    <cellStyle name="标题 2 6" xfId="3523"/>
    <cellStyle name="标题 2 6 2" xfId="3524"/>
    <cellStyle name="标题 2 7" xfId="3525"/>
    <cellStyle name="标题 3 2" xfId="3526"/>
    <cellStyle name="好 5" xfId="3527"/>
    <cellStyle name="标题 3 2 2" xfId="3528"/>
    <cellStyle name="常规 57" xfId="3529"/>
    <cellStyle name="常规 62" xfId="3530"/>
    <cellStyle name="好 5 2" xfId="3531"/>
    <cellStyle name="后继超级链接 4" xfId="3532"/>
    <cellStyle name="标题 3 2 2 2" xfId="3533"/>
    <cellStyle name="常规 58" xfId="3534"/>
    <cellStyle name="常规 63" xfId="3535"/>
    <cellStyle name="好 5 3" xfId="3536"/>
    <cellStyle name="后继超级链接 5" xfId="3537"/>
    <cellStyle name="标题 3 2 2 3" xfId="3538"/>
    <cellStyle name="好 6" xfId="3539"/>
    <cellStyle name="标题 3 2 3" xfId="3540"/>
    <cellStyle name="好 6 3" xfId="3541"/>
    <cellStyle name="标题 3 2 3 3" xfId="3542"/>
    <cellStyle name="标题 3 2 3 4" xfId="3543"/>
    <cellStyle name="好 7" xfId="3544"/>
    <cellStyle name="标题 3 2 4" xfId="3545"/>
    <cellStyle name="好 7 2" xfId="3546"/>
    <cellStyle name="标题 3 2 4 2" xfId="3547"/>
    <cellStyle name="好 8" xfId="3548"/>
    <cellStyle name="标题 3 2 5" xfId="3549"/>
    <cellStyle name="标题 3 3" xfId="3550"/>
    <cellStyle name="标题 3 3 2" xfId="3551"/>
    <cellStyle name="标题 3 3 3" xfId="3552"/>
    <cellStyle name="标题 3 3 4" xfId="3553"/>
    <cellStyle name="标题 3 4" xfId="3554"/>
    <cellStyle name="标题 3 4 2" xfId="3555"/>
    <cellStyle name="标题 3 5" xfId="3556"/>
    <cellStyle name="标题 3 5 2" xfId="3557"/>
    <cellStyle name="烹拳_laroux" xfId="3558"/>
    <cellStyle name="标题 3 5 3" xfId="3559"/>
    <cellStyle name="常规_Book2" xfId="3560"/>
    <cellStyle name="常规 4 2 2 2 4 2" xfId="3561"/>
    <cellStyle name="标题 3 6" xfId="3562"/>
    <cellStyle name="标题 3 6 2" xfId="3563"/>
    <cellStyle name="标题 3 7" xfId="3564"/>
    <cellStyle name="标题 3 8" xfId="3565"/>
    <cellStyle name="标题 4 2 2" xfId="3566"/>
    <cellStyle name="千位分隔 3 2" xfId="3567"/>
    <cellStyle name="标题 4 2 2 2" xfId="3568"/>
    <cellStyle name="千位分隔 3 2 2" xfId="3569"/>
    <cellStyle name="标题 4 2 2 2 2" xfId="3570"/>
    <cellStyle name="千位分隔 3 2 2 2" xfId="3571"/>
    <cellStyle name="强调文字颜色 3 2 5" xfId="3572"/>
    <cellStyle name="标题 4 2 2 3" xfId="3573"/>
    <cellStyle name="千位分隔 3 2 3" xfId="3574"/>
    <cellStyle name="标题 4 2 3" xfId="3575"/>
    <cellStyle name="千位分隔 3 3" xfId="3576"/>
    <cellStyle name="标题 4 2 3 2" xfId="3577"/>
    <cellStyle name="千位分隔 3 3 2" xfId="3578"/>
    <cellStyle name="标题 4 2 3 2 2" xfId="3579"/>
    <cellStyle name="千位分隔 3 3 2 2" xfId="3580"/>
    <cellStyle name="强调文字颜色 4 2 5" xfId="3581"/>
    <cellStyle name="标题 4 2 3 3" xfId="3582"/>
    <cellStyle name="千位分隔 3 3 3" xfId="3583"/>
    <cellStyle name="标题 4 2 4" xfId="3584"/>
    <cellStyle name="千位分隔 3 4" xfId="3585"/>
    <cellStyle name="标题 4 2 4 2" xfId="3586"/>
    <cellStyle name="千位分隔 3 4 2" xfId="3587"/>
    <cellStyle name="输出 6" xfId="3588"/>
    <cellStyle name="标题 4 2 5" xfId="3589"/>
    <cellStyle name="千位分隔 3 5" xfId="3590"/>
    <cellStyle name="标题 4 2_2015财政决算公开" xfId="3591"/>
    <cellStyle name="标题 4 3" xfId="3592"/>
    <cellStyle name="千位分隔 4" xfId="3593"/>
    <cellStyle name="标题 4 3 2" xfId="3594"/>
    <cellStyle name="千位分隔 4 2" xfId="3595"/>
    <cellStyle name="好 2 2 2 3" xfId="3596"/>
    <cellStyle name="强调文字颜色 2 3 4" xfId="3597"/>
    <cellStyle name="标题 4 3 2 2" xfId="3598"/>
    <cellStyle name="千位分隔 4 2 2" xfId="3599"/>
    <cellStyle name="标题 4 3 2 2 2" xfId="3600"/>
    <cellStyle name="常规 4 2 6" xfId="3601"/>
    <cellStyle name="千位分隔 4 2 2 2" xfId="3602"/>
    <cellStyle name="标题 4 3 2 3" xfId="3603"/>
    <cellStyle name="千位分隔 4 2 3" xfId="3604"/>
    <cellStyle name="强调文字颜色 1 2 5 2" xfId="3605"/>
    <cellStyle name="标题 4 3 3" xfId="3606"/>
    <cellStyle name="千位分隔 4 3" xfId="3607"/>
    <cellStyle name="标题 4 3 3 2" xfId="3608"/>
    <cellStyle name="千位分隔 4 3 2" xfId="3609"/>
    <cellStyle name="常规 2 2_2015财政决算公开" xfId="3610"/>
    <cellStyle name="标题 4 3 4" xfId="3611"/>
    <cellStyle name="千位分隔 4 4" xfId="3612"/>
    <cellStyle name="标题 5 2 2" xfId="3613"/>
    <cellStyle name="常规 2 3 5" xfId="3614"/>
    <cellStyle name="标题 5 2 2 2" xfId="3615"/>
    <cellStyle name="常规 2 3 5 2" xfId="3616"/>
    <cellStyle name="标题 5 2 2 2 2" xfId="3617"/>
    <cellStyle name="常规 2 3 5 3" xfId="3618"/>
    <cellStyle name="标题 5 2 2 2 3" xfId="3619"/>
    <cellStyle name="标题 5 2 2 2_2015财政决算公开" xfId="3620"/>
    <cellStyle name="标题 5 2 2_2015财政决算公开" xfId="3621"/>
    <cellStyle name="常规 2 3 3 4 2" xfId="3622"/>
    <cellStyle name="标题 5 2 3" xfId="3623"/>
    <cellStyle name="常规 2 4 5" xfId="3624"/>
    <cellStyle name="标题 5 2 3 2" xfId="3625"/>
    <cellStyle name="常规 2 4 5 2" xfId="3626"/>
    <cellStyle name="标题 5 2 3 2 2" xfId="3627"/>
    <cellStyle name="标题 5 2 4" xfId="3628"/>
    <cellStyle name="标题 5 2 5" xfId="3629"/>
    <cellStyle name="标题 5 2 6" xfId="3630"/>
    <cellStyle name="标题 5 3" xfId="3631"/>
    <cellStyle name="标题 5 3 5" xfId="3632"/>
    <cellStyle name="标题 5 3_2015财政决算公开" xfId="3633"/>
    <cellStyle name="链接单元格 6" xfId="3634"/>
    <cellStyle name="标题 5_2015财政决算公开" xfId="3635"/>
    <cellStyle name="标题 6 2" xfId="3636"/>
    <cellStyle name="标题 7" xfId="3637"/>
    <cellStyle name="标题 7 2" xfId="3638"/>
    <cellStyle name="标题 9" xfId="3639"/>
    <cellStyle name="超级链接 2 2 2 2" xfId="3640"/>
    <cellStyle name="表标题" xfId="3641"/>
    <cellStyle name="表标题 2" xfId="3642"/>
    <cellStyle name="表标题 2 2" xfId="3643"/>
    <cellStyle name="表标题 2 2 2 2" xfId="3644"/>
    <cellStyle name="表标题 2 2 3" xfId="3645"/>
    <cellStyle name="表标题 2 3" xfId="3646"/>
    <cellStyle name="表标题 2 4" xfId="3647"/>
    <cellStyle name="表标题 3 2" xfId="3648"/>
    <cellStyle name="千位分隔 3 2 2 3" xfId="3649"/>
    <cellStyle name="强调文字颜色 3 2 6" xfId="3650"/>
    <cellStyle name="表标题 3 3" xfId="3651"/>
    <cellStyle name="千位分隔 3 2 2 4" xfId="3652"/>
    <cellStyle name="强调文字颜色 3 2 7" xfId="3653"/>
    <cellStyle name="表标题 4" xfId="3654"/>
    <cellStyle name="表标题 4 2" xfId="3655"/>
    <cellStyle name="千位分隔 3 2 3 3" xfId="3656"/>
    <cellStyle name="解释性文本 5" xfId="3657"/>
    <cellStyle name="差 2" xfId="3658"/>
    <cellStyle name="解释性文本 5 2" xfId="3659"/>
    <cellStyle name="差 2 2" xfId="3660"/>
    <cellStyle name="差 2 4" xfId="3661"/>
    <cellStyle name="差 2 5" xfId="3662"/>
    <cellStyle name="差 2_2015财政决算公开" xfId="3663"/>
    <cellStyle name="解释性文本 6" xfId="3664"/>
    <cellStyle name="差 3" xfId="3665"/>
    <cellStyle name="差 3 3" xfId="3666"/>
    <cellStyle name="差 3 4" xfId="3667"/>
    <cellStyle name="差 3 5" xfId="3668"/>
    <cellStyle name="差 4 2" xfId="3669"/>
    <cellStyle name="差 4 3" xfId="3670"/>
    <cellStyle name="差 4 4" xfId="3671"/>
    <cellStyle name="差 5" xfId="3672"/>
    <cellStyle name="差 5 2" xfId="3673"/>
    <cellStyle name="差 5 2 2" xfId="3674"/>
    <cellStyle name="差 5 2 2 2" xfId="3675"/>
    <cellStyle name="差 5 3" xfId="3676"/>
    <cellStyle name="差 5 3 2" xfId="3677"/>
    <cellStyle name="差 5 4" xfId="3678"/>
    <cellStyle name="差 6" xfId="3679"/>
    <cellStyle name="差 6 2" xfId="3680"/>
    <cellStyle name="差 6 2 2" xfId="3681"/>
    <cellStyle name="差 6 3" xfId="3682"/>
    <cellStyle name="差_出版署2010年度中央部门决算草案" xfId="3683"/>
    <cellStyle name="差_司法部2010年度中央部门决算（草案）报" xfId="3684"/>
    <cellStyle name="常规 10 2" xfId="3685"/>
    <cellStyle name="常规 10 2 2" xfId="3686"/>
    <cellStyle name="常规 10 2 2 3" xfId="3687"/>
    <cellStyle name="常规 10 2 2_2015财政决算公开" xfId="3688"/>
    <cellStyle name="常规 10 2 3 2" xfId="3689"/>
    <cellStyle name="强调文字颜色 1 3 2 2 2" xfId="3690"/>
    <cellStyle name="常规 10 2 4" xfId="3691"/>
    <cellStyle name="常规 10 3 2 2" xfId="3692"/>
    <cellStyle name="常规 10 3 3" xfId="3693"/>
    <cellStyle name="常规 10 4" xfId="3694"/>
    <cellStyle name="货币 2 3 2 2" xfId="3695"/>
    <cellStyle name="常规 10 4 2" xfId="3696"/>
    <cellStyle name="货币 2 3 2 2 2" xfId="3697"/>
    <cellStyle name="常规 10 5" xfId="3698"/>
    <cellStyle name="汇总 3 3 2" xfId="3699"/>
    <cellStyle name="货币 2 3 2 3" xfId="3700"/>
    <cellStyle name="警告文本 3 3 2" xfId="3701"/>
    <cellStyle name="常规 10 6" xfId="3702"/>
    <cellStyle name="货币 2 3 2 4" xfId="3703"/>
    <cellStyle name="常规 2 4 2 2 3 2" xfId="3704"/>
    <cellStyle name="常规 10_2015财政决算公开" xfId="3705"/>
    <cellStyle name="常规 11" xfId="3706"/>
    <cellStyle name="常规 11 2 2 2 2" xfId="3707"/>
    <cellStyle name="常规 11 2 2 3" xfId="3708"/>
    <cellStyle name="货币 4 7 2" xfId="3709"/>
    <cellStyle name="常规 11_报 预算   行政政法处(1)" xfId="3710"/>
    <cellStyle name="常规 12" xfId="3711"/>
    <cellStyle name="好 4 2" xfId="3712"/>
    <cellStyle name="常规 12 2 2 2 2 2" xfId="3713"/>
    <cellStyle name="常规 69" xfId="3714"/>
    <cellStyle name="常规 74" xfId="3715"/>
    <cellStyle name="注释 5 4" xfId="3716"/>
    <cellStyle name="常规 12 2 2 2_2015财政决算公开" xfId="3717"/>
    <cellStyle name="检查单元格 2 3 5" xfId="3718"/>
    <cellStyle name="常规 12 2 2 3" xfId="3719"/>
    <cellStyle name="常规 12 2 2 3 2" xfId="3720"/>
    <cellStyle name="常规 12 2 2 4" xfId="3721"/>
    <cellStyle name="常规 12 2 2 5" xfId="3722"/>
    <cellStyle name="常规 12 2 3 3" xfId="3723"/>
    <cellStyle name="常规 12 2 3_2015财政决算公开" xfId="3724"/>
    <cellStyle name="常规 12 2 4 2" xfId="3725"/>
    <cellStyle name="常规 12 4 2 2" xfId="3726"/>
    <cellStyle name="常规 12 4 3" xfId="3727"/>
    <cellStyle name="常规 12 4_2015财政决算公开" xfId="3728"/>
    <cellStyle name="常规 2 3 2 3 3" xfId="3729"/>
    <cellStyle name="常规 12 7" xfId="3730"/>
    <cellStyle name="货币 2 3 4 5" xfId="3731"/>
    <cellStyle name="常规 12_2015财政决算公开" xfId="3732"/>
    <cellStyle name="强调文字颜色 1 3 2 2" xfId="3733"/>
    <cellStyle name="常规 13" xfId="3734"/>
    <cellStyle name="好 4 3" xfId="3735"/>
    <cellStyle name="常规 13 2 2 3" xfId="3736"/>
    <cellStyle name="常规 2 2 2 2 3 2 2" xfId="3737"/>
    <cellStyle name="货币 2 2 9 2" xfId="3738"/>
    <cellStyle name="注释 3 2 4" xfId="3739"/>
    <cellStyle name="常规 13 2 2_2015财政决算公开" xfId="3740"/>
    <cellStyle name="常规 14 2" xfId="3741"/>
    <cellStyle name="常规 14 2 2" xfId="3742"/>
    <cellStyle name="常规 14 3" xfId="3743"/>
    <cellStyle name="常规 14 3 2" xfId="3744"/>
    <cellStyle name="常规 14 4" xfId="3745"/>
    <cellStyle name="货币 2 3 6 2" xfId="3746"/>
    <cellStyle name="常规 14 4 2" xfId="3747"/>
    <cellStyle name="常规 14_2015财政决算公开" xfId="3748"/>
    <cellStyle name="常规 2 3 2 2 5 2" xfId="3749"/>
    <cellStyle name="常规 15_2015财政决算公开" xfId="3750"/>
    <cellStyle name="常规 16_2015财政决算公开" xfId="3751"/>
    <cellStyle name="常规 17 2 2" xfId="3752"/>
    <cellStyle name="常规 22 2 2" xfId="3753"/>
    <cellStyle name="注释 4 2 2 2" xfId="3754"/>
    <cellStyle name="常规 19" xfId="3755"/>
    <cellStyle name="常规 24" xfId="3756"/>
    <cellStyle name="注释 4 4" xfId="3757"/>
    <cellStyle name="常规 19 2" xfId="3758"/>
    <cellStyle name="常规 24 2" xfId="3759"/>
    <cellStyle name="常规 19 2 2" xfId="3760"/>
    <cellStyle name="常规 24 2 2" xfId="3761"/>
    <cellStyle name="常规 19_2015财政决算公开" xfId="3762"/>
    <cellStyle name="常规 2" xfId="3763"/>
    <cellStyle name="货币 4 2 4 3 2" xfId="3764"/>
    <cellStyle name="常规 2 10" xfId="3765"/>
    <cellStyle name="常规 2 2 2 6 3" xfId="3766"/>
    <cellStyle name="强调文字颜色 3 3" xfId="3767"/>
    <cellStyle name="常规 2 11" xfId="3768"/>
    <cellStyle name="常规 2 2 2 6 4" xfId="3769"/>
    <cellStyle name="强调文字颜色 3 4" xfId="3770"/>
    <cellStyle name="常规 2 2 10" xfId="3771"/>
    <cellStyle name="常规 2 4 3 5" xfId="3772"/>
    <cellStyle name="输出 2 3 4" xfId="3773"/>
    <cellStyle name="常规 2 2 2" xfId="3774"/>
    <cellStyle name="常规 2 2 2 10" xfId="3775"/>
    <cellStyle name="常规 2 4 3 5 2" xfId="3776"/>
    <cellStyle name="常规 2 2 2 2" xfId="3777"/>
    <cellStyle name="常规 2 2 2 2 2 2 2" xfId="3778"/>
    <cellStyle name="注释 2 2 4" xfId="3779"/>
    <cellStyle name="常规 2 2 2 2 2 3" xfId="3780"/>
    <cellStyle name="常规 2 2 2 2 2 3 2" xfId="3781"/>
    <cellStyle name="常规 2 3 2 2 6" xfId="3782"/>
    <cellStyle name="注释 2 3 4" xfId="3783"/>
    <cellStyle name="常规 2 2 2 2 2 4 2" xfId="3784"/>
    <cellStyle name="常规 2 2 2 2 2 5" xfId="3785"/>
    <cellStyle name="常规 2 2 2 2 2_2015财政决算公开" xfId="3786"/>
    <cellStyle name="常规 2 2 2 2 3" xfId="3787"/>
    <cellStyle name="常规 2 2 2 2 3 2" xfId="3788"/>
    <cellStyle name="货币 2 2 9" xfId="3789"/>
    <cellStyle name="常规 2 2 2 2 3 3" xfId="3790"/>
    <cellStyle name="常规 2 2 2 2 3 3 2" xfId="3791"/>
    <cellStyle name="常规 2 2 2 2 3 4" xfId="3792"/>
    <cellStyle name="常规 2 2 2 2 4 2" xfId="3793"/>
    <cellStyle name="常规 2 2 2 2 4 2 2" xfId="3794"/>
    <cellStyle name="常规 2 2 2 2 4 3 2" xfId="3795"/>
    <cellStyle name="常规 2 2 2 2 4 4" xfId="3796"/>
    <cellStyle name="常规 2 2 2 2 4 4 2" xfId="3797"/>
    <cellStyle name="常规 2 2 2 2 4 5" xfId="3798"/>
    <cellStyle name="常规 2 2 2 2 6" xfId="3799"/>
    <cellStyle name="常规 2 2 2 2 7" xfId="3800"/>
    <cellStyle name="常规 2 2 2 2 8" xfId="3801"/>
    <cellStyle name="常规 2 2 2 3" xfId="3802"/>
    <cellStyle name="常规 2 2 2 3 2" xfId="3803"/>
    <cellStyle name="常规 2 2 2 3 2 2" xfId="3804"/>
    <cellStyle name="常规 2 2 2 3 3" xfId="3805"/>
    <cellStyle name="常规 2 2 2 3 3 2" xfId="3806"/>
    <cellStyle name="常规 2 2 2 3 4" xfId="3807"/>
    <cellStyle name="货币 4 5 2 2" xfId="3808"/>
    <cellStyle name="常规 2 2 2 3 4 2" xfId="3809"/>
    <cellStyle name="常规 2 2 2 3_2015财政决算公开" xfId="3810"/>
    <cellStyle name="常规 2 2 2 4 4" xfId="3811"/>
    <cellStyle name="货币 4 5 3 2" xfId="3812"/>
    <cellStyle name="强调文字颜色 1 4" xfId="3813"/>
    <cellStyle name="常规 2 2 2 4 4 2" xfId="3814"/>
    <cellStyle name="强调文字颜色 1 4 2" xfId="3815"/>
    <cellStyle name="输出 3 2 2 3" xfId="3816"/>
    <cellStyle name="常规 2 2 2 5 2 2" xfId="3817"/>
    <cellStyle name="强调文字颜色 2 2 2" xfId="3818"/>
    <cellStyle name="货币 4 2 4 2 2" xfId="3819"/>
    <cellStyle name="常规 2 2 2 5 3" xfId="3820"/>
    <cellStyle name="强调文字颜色 2 3" xfId="3821"/>
    <cellStyle name="常规 2 2 2 5 4" xfId="3822"/>
    <cellStyle name="强调文字颜色 2 4" xfId="3823"/>
    <cellStyle name="常规 2 2 2 6 2" xfId="3824"/>
    <cellStyle name="千位分隔 2 2 4 2 2" xfId="3825"/>
    <cellStyle name="强调文字颜色 3 2" xfId="3826"/>
    <cellStyle name="常规 2 2 2 6 2 2" xfId="3827"/>
    <cellStyle name="强调文字颜色 3 2 2" xfId="3828"/>
    <cellStyle name="常规 2 2 2 6 3 2" xfId="3829"/>
    <cellStyle name="强调文字颜色 3 3 2" xfId="3830"/>
    <cellStyle name="常规 2 2 2 6 4 2" xfId="3831"/>
    <cellStyle name="常规 3 2 2 3" xfId="3832"/>
    <cellStyle name="强调文字颜色 3 4 2" xfId="3833"/>
    <cellStyle name="常规 2 2 2 6 5" xfId="3834"/>
    <cellStyle name="强调文字颜色 3 5" xfId="3835"/>
    <cellStyle name="常规 2 2 2 6_2015财政决算公开" xfId="3836"/>
    <cellStyle name="货币 3 4 3" xfId="3837"/>
    <cellStyle name="常规 2 2 2 7 2" xfId="3838"/>
    <cellStyle name="千位分隔 2 2 4 3 2" xfId="3839"/>
    <cellStyle name="强调文字颜色 4 2" xfId="3840"/>
    <cellStyle name="常规 2 4 3 6" xfId="3841"/>
    <cellStyle name="输出 2 3 5" xfId="3842"/>
    <cellStyle name="常规 2 2 3" xfId="3843"/>
    <cellStyle name="常规 2 2 3 4 2 2" xfId="3844"/>
    <cellStyle name="常规 2 2 3 2" xfId="3845"/>
    <cellStyle name="常规 2 2 3 2 2" xfId="3846"/>
    <cellStyle name="常规 2 2 3 2 3" xfId="3847"/>
    <cellStyle name="常规 2 2 3 2 3 2" xfId="3848"/>
    <cellStyle name="常规 2 2 3 2 4 2" xfId="3849"/>
    <cellStyle name="常规 2 2 3 3" xfId="3850"/>
    <cellStyle name="常规 2 2 3 3 2" xfId="3851"/>
    <cellStyle name="常规 2 3 3 6" xfId="3852"/>
    <cellStyle name="千位分隔 2 3 5 2" xfId="3853"/>
    <cellStyle name="常规 2 2 3 3 2 2" xfId="3854"/>
    <cellStyle name="常规 2 2 3 3 3" xfId="3855"/>
    <cellStyle name="常规 2 3 4 6" xfId="3856"/>
    <cellStyle name="常规 2 2 3 3 3 2" xfId="3857"/>
    <cellStyle name="常规 2 2 3 3 4" xfId="3858"/>
    <cellStyle name="货币 4 6 2 2" xfId="3859"/>
    <cellStyle name="常规 2 2 3 4 3" xfId="3860"/>
    <cellStyle name="常规 2 4 4 6" xfId="3861"/>
    <cellStyle name="常规 2 2 3 4 3 2" xfId="3862"/>
    <cellStyle name="常规 2 3 3" xfId="3863"/>
    <cellStyle name="常规 2 2 3 5 2" xfId="3864"/>
    <cellStyle name="常规 2 2 3 6 2" xfId="3865"/>
    <cellStyle name="常规 2 2 3 7" xfId="3866"/>
    <cellStyle name="常规 2 4 3 7" xfId="3867"/>
    <cellStyle name="常规 2 2 4" xfId="3868"/>
    <cellStyle name="常规 2 2 4 2" xfId="3869"/>
    <cellStyle name="常规 2 2 4 2 2" xfId="3870"/>
    <cellStyle name="常规 2 2 4 3" xfId="3871"/>
    <cellStyle name="常规 2 2 4 3 2" xfId="3872"/>
    <cellStyle name="常规 2 2 4 4 2" xfId="3873"/>
    <cellStyle name="常规 2 2 4 5" xfId="3874"/>
    <cellStyle name="常规 2 2 5" xfId="3875"/>
    <cellStyle name="常规 2 2 5 2" xfId="3876"/>
    <cellStyle name="常规 2 2 5 2 2" xfId="3877"/>
    <cellStyle name="常规 2 2 5 3" xfId="3878"/>
    <cellStyle name="常规 2 2 5 3 2" xfId="3879"/>
    <cellStyle name="常规 2 2 5 4" xfId="3880"/>
    <cellStyle name="常规 2 2 5 4 2" xfId="3881"/>
    <cellStyle name="常规 2 2 5 5" xfId="3882"/>
    <cellStyle name="汇总 4 2" xfId="3883"/>
    <cellStyle name="常规 2 2 7 3 2" xfId="3884"/>
    <cellStyle name="常规 2 2 9 2" xfId="3885"/>
    <cellStyle name="常规 2 3 11" xfId="3886"/>
    <cellStyle name="常规 2 4 4 5" xfId="3887"/>
    <cellStyle name="常规 2 3 2" xfId="3888"/>
    <cellStyle name="常规 2 3 2 2" xfId="3889"/>
    <cellStyle name="常规 2 3 2 2 2" xfId="3890"/>
    <cellStyle name="常规 2 3 2 2 2 2" xfId="3891"/>
    <cellStyle name="常规 2 3 2 2 3" xfId="3892"/>
    <cellStyle name="常规 2 3 2 2 3 2" xfId="3893"/>
    <cellStyle name="常规 2 3 2 2 4 2" xfId="3894"/>
    <cellStyle name="注释 2 3 2 2" xfId="3895"/>
    <cellStyle name="常规 2 3 2 2 7" xfId="3896"/>
    <cellStyle name="常规 2 3 2 3" xfId="3897"/>
    <cellStyle name="常规 2 3 2 3 2" xfId="3898"/>
    <cellStyle name="常规 2 3 2 3 2 2" xfId="3899"/>
    <cellStyle name="常规 2 3 2 3 4" xfId="3900"/>
    <cellStyle name="注释 2 4 2" xfId="3901"/>
    <cellStyle name="常规 2 3 2 4 2 2" xfId="3902"/>
    <cellStyle name="常规 2 3 2 4 3" xfId="3903"/>
    <cellStyle name="常规 2 3 2 4 3 2" xfId="3904"/>
    <cellStyle name="常规 2 3 2 4 4" xfId="3905"/>
    <cellStyle name="常规 2 3 2 4 4 2" xfId="3906"/>
    <cellStyle name="常规 2 3 2 5 2" xfId="3907"/>
    <cellStyle name="常规 2 3 2 6" xfId="3908"/>
    <cellStyle name="千位分隔 2 3 4 2" xfId="3909"/>
    <cellStyle name="常规 2 3 2 6 2" xfId="3910"/>
    <cellStyle name="常规 2 3 2 7" xfId="3911"/>
    <cellStyle name="常规 2 3 2 7 2" xfId="3912"/>
    <cellStyle name="常规 2 3 2 8" xfId="3913"/>
    <cellStyle name="常规 2 3 3 2 2" xfId="3914"/>
    <cellStyle name="常规 2 3 3 3" xfId="3915"/>
    <cellStyle name="常规 2 3 3 3 2" xfId="3916"/>
    <cellStyle name="常规 2 3 3 5" xfId="3917"/>
    <cellStyle name="常规 2 3 3 5 2" xfId="3918"/>
    <cellStyle name="常规 2 3 3 7" xfId="3919"/>
    <cellStyle name="常规 2 3 4" xfId="3920"/>
    <cellStyle name="常规 2 3 4 2" xfId="3921"/>
    <cellStyle name="常规 2 3 4 3" xfId="3922"/>
    <cellStyle name="常规 2 3 4 4" xfId="3923"/>
    <cellStyle name="常规 2 3 4 5" xfId="3924"/>
    <cellStyle name="常规 2 3 5 4" xfId="3925"/>
    <cellStyle name="常规 2 4" xfId="3926"/>
    <cellStyle name="常规 2 4 10 2" xfId="3927"/>
    <cellStyle name="常规 2 4 11" xfId="3928"/>
    <cellStyle name="常规 2 4 2" xfId="3929"/>
    <cellStyle name="常规 2 4 2 2" xfId="3930"/>
    <cellStyle name="常规 2 4 2 2 2" xfId="3931"/>
    <cellStyle name="常规 2 4 2 2 2 2" xfId="3932"/>
    <cellStyle name="常规 2 4 2 2 3" xfId="3933"/>
    <cellStyle name="常规 2 4 2 2 4" xfId="3934"/>
    <cellStyle name="常规 2 4 2 2 5 2" xfId="3935"/>
    <cellStyle name="常规 2 4 2 2 6" xfId="3936"/>
    <cellStyle name="常规 2 4 2 2 7" xfId="3937"/>
    <cellStyle name="常规 2 4 2 3" xfId="3938"/>
    <cellStyle name="输出 2 2 2 2 2" xfId="3939"/>
    <cellStyle name="常规 7 2 3 3" xfId="3940"/>
    <cellStyle name="常规 2 4 2 3 2 2" xfId="3941"/>
    <cellStyle name="常规 2 4 2 3 3 2" xfId="3942"/>
    <cellStyle name="常规 2 4 2 3 4" xfId="3943"/>
    <cellStyle name="常规 2 4 2 3 5" xfId="3944"/>
    <cellStyle name="常规 2 4 2 6" xfId="3945"/>
    <cellStyle name="常规 2 4 2 7" xfId="3946"/>
    <cellStyle name="常规 2 4 3 2 2" xfId="3947"/>
    <cellStyle name="常规 2 4 3 3" xfId="3948"/>
    <cellStyle name="常规 2 4 3 3 2" xfId="3949"/>
    <cellStyle name="常规 2 4 3 4 2" xfId="3950"/>
    <cellStyle name="常规 2 4 4 2" xfId="3951"/>
    <cellStyle name="常规 2 4 4 2 2" xfId="3952"/>
    <cellStyle name="常规 2 4 4 3" xfId="3953"/>
    <cellStyle name="常规 2 4 4 3 2" xfId="3954"/>
    <cellStyle name="常规 2 4 4 4" xfId="3955"/>
    <cellStyle name="常规 2 4 4 4 2" xfId="3956"/>
    <cellStyle name="常规 2 4 5 3" xfId="3957"/>
    <cellStyle name="常规 2 4 5 4" xfId="3958"/>
    <cellStyle name="小数 5" xfId="3959"/>
    <cellStyle name="常规 2 5 2 3" xfId="3960"/>
    <cellStyle name="检查单元格 7" xfId="3961"/>
    <cellStyle name="常规 2 5 2 5" xfId="3962"/>
    <cellStyle name="检查单元格 9" xfId="3963"/>
    <cellStyle name="常规 2 5 3 2" xfId="3964"/>
    <cellStyle name="常规 2 5 3 3" xfId="3965"/>
    <cellStyle name="常规 2 5 4 2" xfId="3966"/>
    <cellStyle name="常规 2 5 4 3" xfId="3967"/>
    <cellStyle name="常规 2 6" xfId="3968"/>
    <cellStyle name="常规 2 6 2" xfId="3969"/>
    <cellStyle name="常规 2 6 2 2" xfId="3970"/>
    <cellStyle name="常规 2 6 4" xfId="3971"/>
    <cellStyle name="货币 2 2 3 3 2" xfId="3972"/>
    <cellStyle name="常规 2 7" xfId="3973"/>
    <cellStyle name="常规 2 7 3" xfId="3974"/>
    <cellStyle name="输入 2" xfId="3975"/>
    <cellStyle name="常规 2 8" xfId="3976"/>
    <cellStyle name="输入 2 2" xfId="3977"/>
    <cellStyle name="常规 2 8 2" xfId="3978"/>
    <cellStyle name="常规 27 2 2" xfId="3979"/>
    <cellStyle name="常规 27 3" xfId="3980"/>
    <cellStyle name="常规 29" xfId="3981"/>
    <cellStyle name="常规 34" xfId="3982"/>
    <cellStyle name="常规 29 2" xfId="3983"/>
    <cellStyle name="常规 3" xfId="3984"/>
    <cellStyle name="输出 4 2" xfId="3985"/>
    <cellStyle name="注释 10" xfId="3986"/>
    <cellStyle name="常规 3 10" xfId="3987"/>
    <cellStyle name="常规 3 11" xfId="3988"/>
    <cellStyle name="常规 3 2" xfId="3989"/>
    <cellStyle name="输出 4 2 2" xfId="3990"/>
    <cellStyle name="常规 3 2 2 2" xfId="3991"/>
    <cellStyle name="常规 3 2 2 2 2" xfId="3992"/>
    <cellStyle name="常规 3 2 2 3 2" xfId="3993"/>
    <cellStyle name="强调文字颜色 3 4 2 2" xfId="3994"/>
    <cellStyle name="常规 3 2 2 6" xfId="3995"/>
    <cellStyle name="千位分隔 3 2 4 2" xfId="3996"/>
    <cellStyle name="常规 3 2 2 6 2" xfId="3997"/>
    <cellStyle name="千位分隔 3 2 4 2 2" xfId="3998"/>
    <cellStyle name="常规 3 2 3 2" xfId="3999"/>
    <cellStyle name="常规 3 2 3 3" xfId="4000"/>
    <cellStyle name="强调文字颜色 3 5 2" xfId="4001"/>
    <cellStyle name="常规 3 2 4" xfId="4002"/>
    <cellStyle name="常规 3 2 4 3" xfId="4003"/>
    <cellStyle name="强调文字颜色 3 6 2" xfId="4004"/>
    <cellStyle name="常规 3 2 4 3 2" xfId="4005"/>
    <cellStyle name="强调文字颜色 3 6 2 2" xfId="4006"/>
    <cellStyle name="常规 3 2 4 4" xfId="4007"/>
    <cellStyle name="强调文字颜色 3 6 3" xfId="4008"/>
    <cellStyle name="常规 3 2 4 4 2" xfId="4009"/>
    <cellStyle name="常规 3 3" xfId="4010"/>
    <cellStyle name="输出 4 2 3" xfId="4011"/>
    <cellStyle name="常规 3 3 2" xfId="4012"/>
    <cellStyle name="常规 3 3 3" xfId="4013"/>
    <cellStyle name="常规 3 3 4" xfId="4014"/>
    <cellStyle name="好 3 2 2 2" xfId="4015"/>
    <cellStyle name="汇总 2 3 4" xfId="4016"/>
    <cellStyle name="货币 2 2 2 5" xfId="4017"/>
    <cellStyle name="常规 3 4 2 2" xfId="4018"/>
    <cellStyle name="货币 2 2 3 5" xfId="4019"/>
    <cellStyle name="常规 3 4 3 2" xfId="4020"/>
    <cellStyle name="常规 3 4 4" xfId="4021"/>
    <cellStyle name="好 3 2 3 2" xfId="4022"/>
    <cellStyle name="常规 3 5" xfId="4023"/>
    <cellStyle name="常规 3 5 3" xfId="4024"/>
    <cellStyle name="常规 3 5 3 2" xfId="4025"/>
    <cellStyle name="常规 3 5 4" xfId="4026"/>
    <cellStyle name="货币 2 2 4 2 2" xfId="4027"/>
    <cellStyle name="常规 3 6 2 2" xfId="4028"/>
    <cellStyle name="常规 3 6 3" xfId="4029"/>
    <cellStyle name="常规 3 6 3 2" xfId="4030"/>
    <cellStyle name="常规 3 6 4" xfId="4031"/>
    <cellStyle name="货币 2 2 4 3 2" xfId="4032"/>
    <cellStyle name="常规 3 6 5" xfId="4033"/>
    <cellStyle name="常规 3 7" xfId="4034"/>
    <cellStyle name="常规 3 7 2" xfId="4035"/>
    <cellStyle name="常规 3 7 2 2" xfId="4036"/>
    <cellStyle name="常规 3 7 3 2" xfId="4037"/>
    <cellStyle name="常规 3 7 4" xfId="4038"/>
    <cellStyle name="货币 2 2 4 4 2" xfId="4039"/>
    <cellStyle name="好 2 2 2 2 2" xfId="4040"/>
    <cellStyle name="强调文字颜色 2 3 3 2" xfId="4041"/>
    <cellStyle name="常规 3 8" xfId="4042"/>
    <cellStyle name="常规 3 8 2" xfId="4043"/>
    <cellStyle name="常规 3 9 2" xfId="4044"/>
    <cellStyle name="常规 3_收入总表2" xfId="4045"/>
    <cellStyle name="常规 4" xfId="4046"/>
    <cellStyle name="输出 4 3" xfId="4047"/>
    <cellStyle name="常规 4 2" xfId="4048"/>
    <cellStyle name="输出 4 3 2" xfId="4049"/>
    <cellStyle name="常规 4 2 10" xfId="4050"/>
    <cellStyle name="常规 4 2 11" xfId="4051"/>
    <cellStyle name="常规 4 2 2" xfId="4052"/>
    <cellStyle name="常规 4 4" xfId="4053"/>
    <cellStyle name="常规 4 2 2 2" xfId="4054"/>
    <cellStyle name="常规 4 4 2" xfId="4055"/>
    <cellStyle name="常规 6 4" xfId="4056"/>
    <cellStyle name="货币 3 2 2 5" xfId="4057"/>
    <cellStyle name="常规 4 2 2 2 2" xfId="4058"/>
    <cellStyle name="常规 6 4 2" xfId="4059"/>
    <cellStyle name="常规 4 2 2 2 3" xfId="4060"/>
    <cellStyle name="常规 6 4 3" xfId="4061"/>
    <cellStyle name="常规 4 2 2 2 5" xfId="4062"/>
    <cellStyle name="常规 4 2 2 2 6" xfId="4063"/>
    <cellStyle name="千位分隔 4 4 4 2" xfId="4064"/>
    <cellStyle name="霓付 [0]_laroux" xfId="4065"/>
    <cellStyle name="常规 4 2 2 3 2" xfId="4066"/>
    <cellStyle name="警告文本 2" xfId="4067"/>
    <cellStyle name="常规 4 2 2 3 3" xfId="4068"/>
    <cellStyle name="警告文本 3" xfId="4069"/>
    <cellStyle name="常规 4 2 2 3 3 2" xfId="4070"/>
    <cellStyle name="警告文本 3 2" xfId="4071"/>
    <cellStyle name="常规 4 2 2 3 4" xfId="4072"/>
    <cellStyle name="警告文本 4" xfId="4073"/>
    <cellStyle name="常规 4 2 2 4 3 2" xfId="4074"/>
    <cellStyle name="常规 4 2 2 4 4" xfId="4075"/>
    <cellStyle name="常规 4 2 2 4 5" xfId="4076"/>
    <cellStyle name="常规 4 2 2 6 2" xfId="4077"/>
    <cellStyle name="千位分隔 4 2 4 2 2" xfId="4078"/>
    <cellStyle name="常规 4 2 2 7 2" xfId="4079"/>
    <cellStyle name="千位分隔 4 2 4 3 2" xfId="4080"/>
    <cellStyle name="适中 6" xfId="4081"/>
    <cellStyle name="常规 4 2 3" xfId="4082"/>
    <cellStyle name="常规 4 5" xfId="4083"/>
    <cellStyle name="常规 4 2 3 2" xfId="4084"/>
    <cellStyle name="常规 4 5 2" xfId="4085"/>
    <cellStyle name="常规 7 4" xfId="4086"/>
    <cellStyle name="常规 4 2 3 3" xfId="4087"/>
    <cellStyle name="常规 4 5 3" xfId="4088"/>
    <cellStyle name="常规 7 5" xfId="4089"/>
    <cellStyle name="常规 4 2 4" xfId="4090"/>
    <cellStyle name="常规 4 6" xfId="4091"/>
    <cellStyle name="常规 4 2 4 3" xfId="4092"/>
    <cellStyle name="常规 4 6 3" xfId="4093"/>
    <cellStyle name="常规 8 5" xfId="4094"/>
    <cellStyle name="常规 4 2 4 3 2" xfId="4095"/>
    <cellStyle name="常规 4 2 4 4 2" xfId="4096"/>
    <cellStyle name="常规 4 2 4 5" xfId="4097"/>
    <cellStyle name="常规 4 7" xfId="4098"/>
    <cellStyle name="常规 4 2 5" xfId="4099"/>
    <cellStyle name="千位分隔 4 2 2 4" xfId="4100"/>
    <cellStyle name="常规 4 2 8" xfId="4101"/>
    <cellStyle name="常规 4 3" xfId="4102"/>
    <cellStyle name="常规 5 4 2" xfId="4103"/>
    <cellStyle name="常规 4 3 2 2" xfId="4104"/>
    <cellStyle name="常规 5 4 3" xfId="4105"/>
    <cellStyle name="常规 4 3 2 3" xfId="4106"/>
    <cellStyle name="常规 5 5" xfId="4107"/>
    <cellStyle name="常规 4 3 3" xfId="4108"/>
    <cellStyle name="常规 5 5 2" xfId="4109"/>
    <cellStyle name="常规 4 3 3 2" xfId="4110"/>
    <cellStyle name="常规 50 2" xfId="4111"/>
    <cellStyle name="常规 45 2" xfId="4112"/>
    <cellStyle name="常规 51" xfId="4113"/>
    <cellStyle name="常规 46" xfId="4114"/>
    <cellStyle name="常规 52" xfId="4115"/>
    <cellStyle name="常规 47" xfId="4116"/>
    <cellStyle name="常规 48 2" xfId="4117"/>
    <cellStyle name="常规 49 2" xfId="4118"/>
    <cellStyle name="输出 4 4" xfId="4119"/>
    <cellStyle name="常规 5" xfId="4120"/>
    <cellStyle name="常规 5 10" xfId="4121"/>
    <cellStyle name="常规 5 2" xfId="4122"/>
    <cellStyle name="常规 5 2 2" xfId="4123"/>
    <cellStyle name="常规 5 2 2 2" xfId="4124"/>
    <cellStyle name="常规 5 2 2 3" xfId="4125"/>
    <cellStyle name="常规 5 2 3" xfId="4126"/>
    <cellStyle name="常规 5 2 3 2" xfId="4127"/>
    <cellStyle name="常规 5 2 3 3" xfId="4128"/>
    <cellStyle name="常规 5 2 3 5" xfId="4129"/>
    <cellStyle name="常规 5 2 4" xfId="4130"/>
    <cellStyle name="常规 5 2 4 2" xfId="4131"/>
    <cellStyle name="常规 5 2 4 3" xfId="4132"/>
    <cellStyle name="常规 5 2 4 3 2" xfId="4133"/>
    <cellStyle name="常规 5 2 4 4 2" xfId="4134"/>
    <cellStyle name="检查单元格 2 2" xfId="4135"/>
    <cellStyle name="常规 5 2 4 5" xfId="4136"/>
    <cellStyle name="检查单元格 3" xfId="4137"/>
    <cellStyle name="强调文字颜色 5 3 2 3 2" xfId="4138"/>
    <cellStyle name="常规 5 2 5" xfId="4139"/>
    <cellStyle name="常规 5 2 5 2" xfId="4140"/>
    <cellStyle name="千位分隔 4 3 2 2" xfId="4141"/>
    <cellStyle name="常规 5 2 6" xfId="4142"/>
    <cellStyle name="常规 5 2 6 2" xfId="4143"/>
    <cellStyle name="常规 5 2 7" xfId="4144"/>
    <cellStyle name="常规 5 2 7 2" xfId="4145"/>
    <cellStyle name="常规 5 2 8" xfId="4146"/>
    <cellStyle name="常规 5 3" xfId="4147"/>
    <cellStyle name="常规 5 3 2" xfId="4148"/>
    <cellStyle name="常规 5 3 2 2" xfId="4149"/>
    <cellStyle name="常规 5 3 3" xfId="4150"/>
    <cellStyle name="常规 5 3 3 2" xfId="4151"/>
    <cellStyle name="常规 5 4 2 2" xfId="4152"/>
    <cellStyle name="货币 4 2 2 5" xfId="4153"/>
    <cellStyle name="常规 5 4 3 2" xfId="4154"/>
    <cellStyle name="千位分隔 4 3 4 2" xfId="4155"/>
    <cellStyle name="常规 5 4 6" xfId="4156"/>
    <cellStyle name="常规 5 5 3" xfId="4157"/>
    <cellStyle name="常规 5 5 3 2" xfId="4158"/>
    <cellStyle name="货币 2 2 6 3 2" xfId="4159"/>
    <cellStyle name="常规 5 6 4" xfId="4160"/>
    <cellStyle name="常规 5 6 5" xfId="4161"/>
    <cellStyle name="好_全国友协2010年度中央部门决算（草案）" xfId="4162"/>
    <cellStyle name="常规 5 8 2" xfId="4163"/>
    <cellStyle name="千位分隔 4 2 3 2 2" xfId="4164"/>
    <cellStyle name="常规 5 9 2" xfId="4165"/>
    <cellStyle name="千位分隔 4 2 3 3 2" xfId="4166"/>
    <cellStyle name="后继超级链接 2" xfId="4167"/>
    <cellStyle name="常规 60" xfId="4168"/>
    <cellStyle name="常规 55" xfId="4169"/>
    <cellStyle name="后继超级链接 3" xfId="4170"/>
    <cellStyle name="常规 61" xfId="4171"/>
    <cellStyle name="常规 56" xfId="4172"/>
    <cellStyle name="好 5 4" xfId="4173"/>
    <cellStyle name="常规 64" xfId="4174"/>
    <cellStyle name="常规 59" xfId="4175"/>
    <cellStyle name="常规 6" xfId="4176"/>
    <cellStyle name="常规 6 2" xfId="4177"/>
    <cellStyle name="常规 6 2 2" xfId="4178"/>
    <cellStyle name="常规 6 2 2 2" xfId="4179"/>
    <cellStyle name="常规 6 2 2 2 2" xfId="4180"/>
    <cellStyle name="千位分隔 4 4 4" xfId="4181"/>
    <cellStyle name="常规 6 2 2 3" xfId="4182"/>
    <cellStyle name="常规 6 2 3" xfId="4183"/>
    <cellStyle name="常规 6 2 3 2" xfId="4184"/>
    <cellStyle name="常规 6 2 3 3" xfId="4185"/>
    <cellStyle name="常规 6 2 4" xfId="4186"/>
    <cellStyle name="常规 6 2 5" xfId="4187"/>
    <cellStyle name="常规 6 3" xfId="4188"/>
    <cellStyle name="常规 6 3 2" xfId="4189"/>
    <cellStyle name="常规 6 3 2 2" xfId="4190"/>
    <cellStyle name="常规 7" xfId="4191"/>
    <cellStyle name="常规 7 2" xfId="4192"/>
    <cellStyle name="常规 79" xfId="4193"/>
    <cellStyle name="常规 8" xfId="4194"/>
    <cellStyle name="链接单元格 7" xfId="4195"/>
    <cellStyle name="常规 8 2" xfId="4196"/>
    <cellStyle name="常规 8 2 2 3" xfId="4197"/>
    <cellStyle name="常规 8 2 3 2" xfId="4198"/>
    <cellStyle name="货币 2 7 4 2" xfId="4199"/>
    <cellStyle name="常规 8 2 4" xfId="4200"/>
    <cellStyle name="货币 2 7 5" xfId="4201"/>
    <cellStyle name="常规 8 2 5" xfId="4202"/>
    <cellStyle name="计算 3 4" xfId="4203"/>
    <cellStyle name="常规 8 3 2 2" xfId="4204"/>
    <cellStyle name="常规 9" xfId="4205"/>
    <cellStyle name="常规_2006年预算表" xfId="4206"/>
    <cellStyle name="强调文字颜色 6 3 3 2 2" xfId="4207"/>
    <cellStyle name="常规_2007年云南省向人大报送政府收支预算表格式编制过程表" xfId="4208"/>
    <cellStyle name="超级链接 2" xfId="4209"/>
    <cellStyle name="超级链接 2 2" xfId="4210"/>
    <cellStyle name="超级链接 2 2 2" xfId="4211"/>
    <cellStyle name="超级链接 2 2 3" xfId="4212"/>
    <cellStyle name="超级链接 2 3" xfId="4213"/>
    <cellStyle name="超级链接 2 3 2" xfId="4214"/>
    <cellStyle name="超级链接 3" xfId="4215"/>
    <cellStyle name="超级链接 3 2" xfId="4216"/>
    <cellStyle name="超级链接 3 2 2" xfId="4217"/>
    <cellStyle name="超级链接 3 3" xfId="4218"/>
    <cellStyle name="好 2 2" xfId="4219"/>
    <cellStyle name="好 2 2 2" xfId="4220"/>
    <cellStyle name="好 2 2 3" xfId="4221"/>
    <cellStyle name="强调文字颜色 2 4 3" xfId="4222"/>
    <cellStyle name="好 2 2 3 2" xfId="4223"/>
    <cellStyle name="好 2 2 4" xfId="4224"/>
    <cellStyle name="好 3" xfId="4225"/>
    <cellStyle name="好 3 2" xfId="4226"/>
    <cellStyle name="好 3 2 2" xfId="4227"/>
    <cellStyle name="好 3 2 3" xfId="4228"/>
    <cellStyle name="货币 2 2 4 2" xfId="4229"/>
    <cellStyle name="好 3 2 4" xfId="4230"/>
    <cellStyle name="链接单元格 2 3 2" xfId="4231"/>
    <cellStyle name="好_5.中央部门决算（草案)-1" xfId="4232"/>
    <cellStyle name="后继超级链接 2 2" xfId="4233"/>
    <cellStyle name="后继超级链接 2 2 2" xfId="4234"/>
    <cellStyle name="后继超级链接 2 2 2 2" xfId="4235"/>
    <cellStyle name="后继超级链接 2 2 3" xfId="4236"/>
    <cellStyle name="后继超级链接 2 3 2" xfId="4237"/>
    <cellStyle name="货币 2 4 2 2" xfId="4238"/>
    <cellStyle name="后继超级链接 2 4" xfId="4239"/>
    <cellStyle name="汇总 2" xfId="4240"/>
    <cellStyle name="汇总 2 2" xfId="4241"/>
    <cellStyle name="汇总 2 2 2" xfId="4242"/>
    <cellStyle name="汇总 2 3" xfId="4243"/>
    <cellStyle name="货币 2 2 2 3" xfId="4244"/>
    <cellStyle name="汇总 2 3 2" xfId="4245"/>
    <cellStyle name="货币 2 2 2 4" xfId="4246"/>
    <cellStyle name="汇总 2 3 3" xfId="4247"/>
    <cellStyle name="警告文本 2 3 2" xfId="4248"/>
    <cellStyle name="汇总 3 2 2" xfId="4249"/>
    <cellStyle name="汇总 3 2 3" xfId="4250"/>
    <cellStyle name="警告文本 3 2 2" xfId="4251"/>
    <cellStyle name="汇总 3 3" xfId="4252"/>
    <cellStyle name="汇总 4 2 2" xfId="4253"/>
    <cellStyle name="货币 2 10" xfId="4254"/>
    <cellStyle name="货币 2 2" xfId="4255"/>
    <cellStyle name="货币 2 2 2 2" xfId="4256"/>
    <cellStyle name="货币 2 2 2 2 2" xfId="4257"/>
    <cellStyle name="货币 2 2 2 2 2 2" xfId="4258"/>
    <cellStyle name="货币 2 2 2 2 3" xfId="4259"/>
    <cellStyle name="货币 2 2 2 2 3 2" xfId="4260"/>
    <cellStyle name="货币 2 2 2 2 4" xfId="4261"/>
    <cellStyle name="货币 2 2 2 2 4 2" xfId="4262"/>
    <cellStyle name="货币 2 2 2 2 5" xfId="4263"/>
    <cellStyle name="货币 2 2 2 3 2 2" xfId="4264"/>
    <cellStyle name="货币 2 2 2 3 3" xfId="4265"/>
    <cellStyle name="货币 2 2 2 3 3 2" xfId="4266"/>
    <cellStyle name="货币 2 2 2 3 4" xfId="4267"/>
    <cellStyle name="货币 2 2 2 4 2" xfId="4268"/>
    <cellStyle name="货币 2 2 2 4 3" xfId="4269"/>
    <cellStyle name="货币 2 2 2 4 3 2" xfId="4270"/>
    <cellStyle name="货币 2 2 2 4 4 2" xfId="4271"/>
    <cellStyle name="货币 2 2 2 5 2" xfId="4272"/>
    <cellStyle name="货币 2 2 2 6" xfId="4273"/>
    <cellStyle name="货币 2 2 2 6 2" xfId="4274"/>
    <cellStyle name="货币 2 2 3" xfId="4275"/>
    <cellStyle name="链接单元格 2 2" xfId="4276"/>
    <cellStyle name="货币 2 2 3 2" xfId="4277"/>
    <cellStyle name="链接单元格 2 2 2" xfId="4278"/>
    <cellStyle name="货币 2 2 3 4 2" xfId="4279"/>
    <cellStyle name="货币 2 2 4" xfId="4280"/>
    <cellStyle name="链接单元格 2 3" xfId="4281"/>
    <cellStyle name="货币 2 2 4 3" xfId="4282"/>
    <cellStyle name="货币 2 2 4 5" xfId="4283"/>
    <cellStyle name="货币 2 2 5" xfId="4284"/>
    <cellStyle name="链接单元格 2 4" xfId="4285"/>
    <cellStyle name="货币 2 2 6" xfId="4286"/>
    <cellStyle name="货币 2 2 6 4" xfId="4287"/>
    <cellStyle name="货币 2 2 6 4 2" xfId="4288"/>
    <cellStyle name="货币 2 2 8" xfId="4289"/>
    <cellStyle name="货币 2 3 2" xfId="4290"/>
    <cellStyle name="货币 2 3 2 4 2" xfId="4291"/>
    <cellStyle name="货币 2 3 4" xfId="4292"/>
    <cellStyle name="链接单元格 3 3" xfId="4293"/>
    <cellStyle name="货币 2 3 5" xfId="4294"/>
    <cellStyle name="链接单元格 3 4" xfId="4295"/>
    <cellStyle name="货币 2 3 7" xfId="4296"/>
    <cellStyle name="货币 2 3 8" xfId="4297"/>
    <cellStyle name="货币 2 4" xfId="4298"/>
    <cellStyle name="货币 2 4 2" xfId="4299"/>
    <cellStyle name="货币 2 4 3" xfId="4300"/>
    <cellStyle name="链接单元格 4 2" xfId="4301"/>
    <cellStyle name="货币 2 4 4" xfId="4302"/>
    <cellStyle name="链接单元格 4 3" xfId="4303"/>
    <cellStyle name="货币 2 4 5" xfId="4304"/>
    <cellStyle name="货币 2 5" xfId="4305"/>
    <cellStyle name="货币 2 5 2" xfId="4306"/>
    <cellStyle name="货币 2 5 2 2" xfId="4307"/>
    <cellStyle name="货币 2 5 3" xfId="4308"/>
    <cellStyle name="着色 4" xfId="4309"/>
    <cellStyle name="链接单元格 5 2" xfId="4310"/>
    <cellStyle name="货币 2 5 4" xfId="4311"/>
    <cellStyle name="着色 5" xfId="4312"/>
    <cellStyle name="链接单元格 5 3" xfId="4313"/>
    <cellStyle name="货币 2 5 4 2" xfId="4314"/>
    <cellStyle name="货币 2 5 5" xfId="4315"/>
    <cellStyle name="货币 2 6 2 2" xfId="4316"/>
    <cellStyle name="货币 2 6 3 2" xfId="4317"/>
    <cellStyle name="货币 2 6 4" xfId="4318"/>
    <cellStyle name="货币 2 9" xfId="4319"/>
    <cellStyle name="计算 2 3 2 2 2" xfId="4320"/>
    <cellStyle name="货币 3 10" xfId="4321"/>
    <cellStyle name="小数 2 3" xfId="4322"/>
    <cellStyle name="检查单元格 4 3" xfId="4323"/>
    <cellStyle name="货币 3 2" xfId="4324"/>
    <cellStyle name="货币 3 2 2" xfId="4325"/>
    <cellStyle name="输入 2 5" xfId="4326"/>
    <cellStyle name="货币 3 2 2 2" xfId="4327"/>
    <cellStyle name="货币 3 2 2 2 2" xfId="4328"/>
    <cellStyle name="货币 3 2 2 3" xfId="4329"/>
    <cellStyle name="货币 3 2 2 3 2" xfId="4330"/>
    <cellStyle name="货币 3 2 2 4" xfId="4331"/>
    <cellStyle name="货币 3 2 2 4 2" xfId="4332"/>
    <cellStyle name="货币 3 2 3" xfId="4333"/>
    <cellStyle name="货币 3 2 3 2" xfId="4334"/>
    <cellStyle name="货币 3 2 3 2 2" xfId="4335"/>
    <cellStyle name="货币 3 2 3 4" xfId="4336"/>
    <cellStyle name="货币 3 2 4" xfId="4337"/>
    <cellStyle name="货币 3 2 4 2" xfId="4338"/>
    <cellStyle name="货币 3 2 4 2 2" xfId="4339"/>
    <cellStyle name="货币 3 2 4 3" xfId="4340"/>
    <cellStyle name="货币 3 2 4 4" xfId="4341"/>
    <cellStyle name="货币 3 2 5 2" xfId="4342"/>
    <cellStyle name="货币 3 2 6" xfId="4343"/>
    <cellStyle name="货币 3 2 6 2" xfId="4344"/>
    <cellStyle name="货币 3 3" xfId="4345"/>
    <cellStyle name="货币 3 3 2" xfId="4346"/>
    <cellStyle name="输入 3 5" xfId="4347"/>
    <cellStyle name="货币 3 3 2 2" xfId="4348"/>
    <cellStyle name="货币 3 3 3" xfId="4349"/>
    <cellStyle name="货币 3 3 3 2" xfId="4350"/>
    <cellStyle name="货币 3 3 4" xfId="4351"/>
    <cellStyle name="货币 3 3 5" xfId="4352"/>
    <cellStyle name="货币 3 4" xfId="4353"/>
    <cellStyle name="货币 3 4 4" xfId="4354"/>
    <cellStyle name="货币 3 4 4 2" xfId="4355"/>
    <cellStyle name="货币 3 4 5" xfId="4356"/>
    <cellStyle name="货币 3 5" xfId="4357"/>
    <cellStyle name="货币 3 5 2" xfId="4358"/>
    <cellStyle name="货币 3 5 3" xfId="4359"/>
    <cellStyle name="货币 3 5 3 2" xfId="4360"/>
    <cellStyle name="货币 3 5 4" xfId="4361"/>
    <cellStyle name="货币 3 7" xfId="4362"/>
    <cellStyle name="货币 3 7 2" xfId="4363"/>
    <cellStyle name="注释 6" xfId="4364"/>
    <cellStyle name="货币 3 8" xfId="4365"/>
    <cellStyle name="货币 3 8 2" xfId="4366"/>
    <cellStyle name="货币 3 9" xfId="4367"/>
    <cellStyle name="货币 3 9 2" xfId="4368"/>
    <cellStyle name="强调文字颜色 2 4 2" xfId="4369"/>
    <cellStyle name="货币 4 10" xfId="4370"/>
    <cellStyle name="货币 4 2" xfId="4371"/>
    <cellStyle name="货币 4 2 2" xfId="4372"/>
    <cellStyle name="货币 4 2 2 2" xfId="4373"/>
    <cellStyle name="货币 4 2 2 2 2" xfId="4374"/>
    <cellStyle name="货币 4 2 2 3 2" xfId="4375"/>
    <cellStyle name="货币 4 2 2 4 2" xfId="4376"/>
    <cellStyle name="货币 4 2 3" xfId="4377"/>
    <cellStyle name="货币 4 2 3 2" xfId="4378"/>
    <cellStyle name="货币 4 2 3 2 2" xfId="4379"/>
    <cellStyle name="货币 4 2 3 3" xfId="4380"/>
    <cellStyle name="货币 4 2 3 4" xfId="4381"/>
    <cellStyle name="货币 4 2 4 2" xfId="4382"/>
    <cellStyle name="货币 4 2 4 3" xfId="4383"/>
    <cellStyle name="货币 4 2 4 4" xfId="4384"/>
    <cellStyle name="货币 4 2 4 4 2" xfId="4385"/>
    <cellStyle name="货币 4 2 5" xfId="4386"/>
    <cellStyle name="货币 4 2 5 2" xfId="4387"/>
    <cellStyle name="货币 4 2 6" xfId="4388"/>
    <cellStyle name="货币 4 2 6 2" xfId="4389"/>
    <cellStyle name="货币 4 2 7" xfId="4390"/>
    <cellStyle name="货币 4 3" xfId="4391"/>
    <cellStyle name="货币 4 3 2" xfId="4392"/>
    <cellStyle name="货币 4 3 2 2" xfId="4393"/>
    <cellStyle name="货币 4 3 3" xfId="4394"/>
    <cellStyle name="货币 4 3 3 2" xfId="4395"/>
    <cellStyle name="货币 4 3 4" xfId="4396"/>
    <cellStyle name="货币 4 3 4 2" xfId="4397"/>
    <cellStyle name="货币 4 3 5" xfId="4398"/>
    <cellStyle name="货币 4 4" xfId="4399"/>
    <cellStyle name="货币 4 4 2" xfId="4400"/>
    <cellStyle name="货币 4 4 2 2" xfId="4401"/>
    <cellStyle name="货币 4 4 3 2" xfId="4402"/>
    <cellStyle name="货币 4 4 4" xfId="4403"/>
    <cellStyle name="货币 4 4 4 2" xfId="4404"/>
    <cellStyle name="货币 4 4 5" xfId="4405"/>
    <cellStyle name="货币 4 5" xfId="4406"/>
    <cellStyle name="货币 4 5 3" xfId="4407"/>
    <cellStyle name="货币 4 5 4" xfId="4408"/>
    <cellStyle name="货币 4 7" xfId="4409"/>
    <cellStyle name="货币 4 8" xfId="4410"/>
    <cellStyle name="货币 4 8 2" xfId="4411"/>
    <cellStyle name="货币 4 9 2" xfId="4412"/>
    <cellStyle name="强调文字颜色 4 4 2 2 2" xfId="4413"/>
    <cellStyle name="货币 5 2" xfId="4414"/>
    <cellStyle name="货币 5 3" xfId="4415"/>
    <cellStyle name="货币 5 4" xfId="4416"/>
    <cellStyle name="计算 2" xfId="4417"/>
    <cellStyle name="计算 2 3 3 2" xfId="4418"/>
    <cellStyle name="计算 2 2" xfId="4419"/>
    <cellStyle name="计算 2 2 2" xfId="4420"/>
    <cellStyle name="计算 2 2 2 2" xfId="4421"/>
    <cellStyle name="计算 2 2 2 2 2" xfId="4422"/>
    <cellStyle name="计算 2 2 3 2" xfId="4423"/>
    <cellStyle name="计算 2 3" xfId="4424"/>
    <cellStyle name="计算 2 3 2 2" xfId="4425"/>
    <cellStyle name="计算 2 3 2 3" xfId="4426"/>
    <cellStyle name="计算 2 3 4" xfId="4427"/>
    <cellStyle name="计算 2 3 5" xfId="4428"/>
    <cellStyle name="计算 2 5" xfId="4429"/>
    <cellStyle name="计算 2 5 2" xfId="4430"/>
    <cellStyle name="计算 2 6" xfId="4431"/>
    <cellStyle name="计算 2 7" xfId="4432"/>
    <cellStyle name="计算 3 2 2" xfId="4433"/>
    <cellStyle name="计算 3 2 2 2" xfId="4434"/>
    <cellStyle name="计算 3 2 2 2 2" xfId="4435"/>
    <cellStyle name="计算 3 2 2 3" xfId="4436"/>
    <cellStyle name="计算 3 2 3" xfId="4437"/>
    <cellStyle name="计算 3 2 3 2" xfId="4438"/>
    <cellStyle name="计算 3 2 4" xfId="4439"/>
    <cellStyle name="计算 3 3" xfId="4440"/>
    <cellStyle name="强调文字颜色 1 6 2" xfId="4441"/>
    <cellStyle name="计算 3 3 2 2" xfId="4442"/>
    <cellStyle name="强调文字颜色 1 7" xfId="4443"/>
    <cellStyle name="计算 3 3 3" xfId="4444"/>
    <cellStyle name="强调文字颜色 2 6" xfId="4445"/>
    <cellStyle name="计算 3 4 2" xfId="4446"/>
    <cellStyle name="计算 3 5" xfId="4447"/>
    <cellStyle name="计算 4 2 2" xfId="4448"/>
    <cellStyle name="计算 4 2 2 2" xfId="4449"/>
    <cellStyle name="计算 4 2 3" xfId="4450"/>
    <cellStyle name="计算 4 3" xfId="4451"/>
    <cellStyle name="计算 5 2 2" xfId="4452"/>
    <cellStyle name="计算 5 2 2 2" xfId="4453"/>
    <cellStyle name="计算 5 3" xfId="4454"/>
    <cellStyle name="注释 3 2 2 2 2" xfId="4455"/>
    <cellStyle name="计算 5 4" xfId="4456"/>
    <cellStyle name="计算 6 3" xfId="4457"/>
    <cellStyle name="检查单元格 2 3" xfId="4458"/>
    <cellStyle name="检查单元格 2 4" xfId="4459"/>
    <cellStyle name="检查单元格 2 5" xfId="4460"/>
    <cellStyle name="检查单元格 2 6" xfId="4461"/>
    <cellStyle name="检查单元格 3 2" xfId="4462"/>
    <cellStyle name="检查单元格 3 3" xfId="4463"/>
    <cellStyle name="检查单元格 3 5" xfId="4464"/>
    <cellStyle name="小数 2" xfId="4465"/>
    <cellStyle name="检查单元格 4" xfId="4466"/>
    <cellStyle name="小数 2 2" xfId="4467"/>
    <cellStyle name="检查单元格 4 2" xfId="4468"/>
    <cellStyle name="小数 2 4" xfId="4469"/>
    <cellStyle name="检查单元格 4 4" xfId="4470"/>
    <cellStyle name="小数 3" xfId="4471"/>
    <cellStyle name="检查单元格 5" xfId="4472"/>
    <cellStyle name="小数 3 2 2" xfId="4473"/>
    <cellStyle name="检查单元格 5 2 2" xfId="4474"/>
    <cellStyle name="检查单元格 5 2 2 2" xfId="4475"/>
    <cellStyle name="检查单元格 5 2 3" xfId="4476"/>
    <cellStyle name="小数 3 3" xfId="4477"/>
    <cellStyle name="检查单元格 5 3" xfId="4478"/>
    <cellStyle name="检查单元格 5 3 2" xfId="4479"/>
    <cellStyle name="千位_，" xfId="4480"/>
    <cellStyle name="检查单元格 6 2 2" xfId="4481"/>
    <cellStyle name="检查单元格 7 2" xfId="4482"/>
    <cellStyle name="解释性文本 3 2" xfId="4483"/>
    <cellStyle name="解释性文本 4" xfId="4484"/>
    <cellStyle name="解释性文本 4 2" xfId="4485"/>
    <cellStyle name="解释性文本 4 2 2" xfId="4486"/>
    <cellStyle name="警告文本 2 2 2 2" xfId="4487"/>
    <cellStyle name="警告文本 2 2 3" xfId="4488"/>
    <cellStyle name="样式 1 2" xfId="4489"/>
    <cellStyle name="警告文本 2 4" xfId="4490"/>
    <cellStyle name="警告文本 3 2 2 2" xfId="4491"/>
    <cellStyle name="警告文本 3 3" xfId="4492"/>
    <cellStyle name="警告文本 4 2" xfId="4493"/>
    <cellStyle name="警告文本 4 2 2" xfId="4494"/>
    <cellStyle name="警告文本 4 3" xfId="4495"/>
    <cellStyle name="警告文本 5" xfId="4496"/>
    <cellStyle name="警告文本 5 2" xfId="4497"/>
    <cellStyle name="警告文本 5 2 2" xfId="4498"/>
    <cellStyle name="警告文本 5 3" xfId="4499"/>
    <cellStyle name="警告文本 6" xfId="4500"/>
    <cellStyle name="警告文本 6 2" xfId="4501"/>
    <cellStyle name="链接单元格 3" xfId="4502"/>
    <cellStyle name="链接单元格 4" xfId="4503"/>
    <cellStyle name="普通_97-917" xfId="4504"/>
    <cellStyle name="千分位[0]_BT (2)" xfId="4505"/>
    <cellStyle name="千位分隔 2" xfId="4506"/>
    <cellStyle name="千位分隔 2 2" xfId="4507"/>
    <cellStyle name="千位分隔 2 2 2" xfId="4508"/>
    <cellStyle name="千位分隔 2 2 2 2" xfId="4509"/>
    <cellStyle name="千位分隔 2 2 2 2 2" xfId="4510"/>
    <cellStyle name="千位分隔 2 2 2 3" xfId="4511"/>
    <cellStyle name="千位分隔 2 2 2 3 2" xfId="4512"/>
    <cellStyle name="千位分隔 2 2 2 4" xfId="4513"/>
    <cellStyle name="千位分隔 2 2 2 4 2" xfId="4514"/>
    <cellStyle name="千位分隔 2 2 2 5" xfId="4515"/>
    <cellStyle name="千位分隔 2 2 2 5 2" xfId="4516"/>
    <cellStyle name="千位分隔 2 2 2 6" xfId="4517"/>
    <cellStyle name="千位分隔 2 2 3" xfId="4518"/>
    <cellStyle name="千位分隔 2 2 3 3" xfId="4519"/>
    <cellStyle name="千位分隔 2 2 4" xfId="4520"/>
    <cellStyle name="千位分隔 2 2 5" xfId="4521"/>
    <cellStyle name="千位分隔 2 2 6" xfId="4522"/>
    <cellStyle name="千位分隔 2 2 6 2" xfId="4523"/>
    <cellStyle name="千位分隔 2 2 7 2" xfId="4524"/>
    <cellStyle name="千位分隔 2 3" xfId="4525"/>
    <cellStyle name="千位分隔 2 3 2" xfId="4526"/>
    <cellStyle name="千位分隔 2 3 2 2" xfId="4527"/>
    <cellStyle name="千位分隔 2 3 3" xfId="4528"/>
    <cellStyle name="千位分隔 2 3 4" xfId="4529"/>
    <cellStyle name="千位分隔 2 3 5" xfId="4530"/>
    <cellStyle name="千位分隔 2 3 6" xfId="4531"/>
    <cellStyle name="千位分隔 2 4" xfId="4532"/>
    <cellStyle name="千位分隔 2 4 2" xfId="4533"/>
    <cellStyle name="千位分隔 2 4 2 2" xfId="4534"/>
    <cellStyle name="千位分隔 2 4 3" xfId="4535"/>
    <cellStyle name="千位分隔 2 4 3 2" xfId="4536"/>
    <cellStyle name="千位分隔 2 4 4" xfId="4537"/>
    <cellStyle name="千位分隔 2 4 5" xfId="4538"/>
    <cellStyle name="千位分隔 2 5" xfId="4539"/>
    <cellStyle name="千位分隔 2 5 2" xfId="4540"/>
    <cellStyle name="千位分隔 2 5 2 2" xfId="4541"/>
    <cellStyle name="千位分隔 2 5 3" xfId="4542"/>
    <cellStyle name="千位分隔 2 5 3 2" xfId="4543"/>
    <cellStyle name="千位分隔 2 5 4" xfId="4544"/>
    <cellStyle name="千位分隔 2 5 4 2" xfId="4545"/>
    <cellStyle name="千位分隔 2 5 5" xfId="4546"/>
    <cellStyle name="千位分隔 2 6" xfId="4547"/>
    <cellStyle name="千位分隔 2 6 2" xfId="4548"/>
    <cellStyle name="千位分隔 2 7" xfId="4549"/>
    <cellStyle name="千位分隔 2 7 2" xfId="4550"/>
    <cellStyle name="千位分隔 2 9" xfId="4551"/>
    <cellStyle name="千位分隔 3 2 2 4 2" xfId="4552"/>
    <cellStyle name="千位分隔 3 2 2 5" xfId="4553"/>
    <cellStyle name="千位分隔 3 2 4" xfId="4554"/>
    <cellStyle name="千位分隔 3 2 4 3" xfId="4555"/>
    <cellStyle name="千位分隔 3 2 4 3 2" xfId="4556"/>
    <cellStyle name="千位分隔 3 2 4 4 2" xfId="4557"/>
    <cellStyle name="千位分隔 3 2 5" xfId="4558"/>
    <cellStyle name="千位分隔 3 2 5 2" xfId="4559"/>
    <cellStyle name="千位分隔 3 2 6" xfId="4560"/>
    <cellStyle name="千位分隔 3 2 6 2" xfId="4561"/>
    <cellStyle name="千位分隔 3 2 7" xfId="4562"/>
    <cellStyle name="千位分隔 3 2 7 2" xfId="4563"/>
    <cellStyle name="千位分隔 3 3 4 2" xfId="4564"/>
    <cellStyle name="千位分隔 3 3 5" xfId="4565"/>
    <cellStyle name="输出 6 2" xfId="4566"/>
    <cellStyle name="强调文字颜色 5 2 5" xfId="4567"/>
    <cellStyle name="千位分隔 3 4 2 2" xfId="4568"/>
    <cellStyle name="输出 7" xfId="4569"/>
    <cellStyle name="千位分隔 3 4 3" xfId="4570"/>
    <cellStyle name="输出 7 2" xfId="4571"/>
    <cellStyle name="强调文字颜色 5 3 5" xfId="4572"/>
    <cellStyle name="千位分隔 3 4 3 2" xfId="4573"/>
    <cellStyle name="输出 8" xfId="4574"/>
    <cellStyle name="千位分隔 3 4 4" xfId="4575"/>
    <cellStyle name="千位分隔 3 4 4 2" xfId="4576"/>
    <cellStyle name="输出 9" xfId="4577"/>
    <cellStyle name="千位分隔 3 4 5" xfId="4578"/>
    <cellStyle name="千位分隔 3 5 2" xfId="4579"/>
    <cellStyle name="强调文字颜色 6 2 5" xfId="4580"/>
    <cellStyle name="千位分隔 3 5 2 2" xfId="4581"/>
    <cellStyle name="千位分隔 3 5 3" xfId="4582"/>
    <cellStyle name="强调文字颜色 6 3 5" xfId="4583"/>
    <cellStyle name="千位分隔 3 5 3 2" xfId="4584"/>
    <cellStyle name="千位分隔 3 5 4" xfId="4585"/>
    <cellStyle name="千位分隔 3 6" xfId="4586"/>
    <cellStyle name="注释 2 2 2 4" xfId="4587"/>
    <cellStyle name="千位分隔 3 6 3 2" xfId="4588"/>
    <cellStyle name="千位分隔 3 6 4 2" xfId="4589"/>
    <cellStyle name="千位分隔 3 6 5" xfId="4590"/>
    <cellStyle name="千位分隔 3 7" xfId="4591"/>
    <cellStyle name="千位分隔 3 8" xfId="4592"/>
    <cellStyle name="强调文字颜色 4 5 2 3" xfId="4593"/>
    <cellStyle name="千位分隔 3 8 2" xfId="4594"/>
    <cellStyle name="千位分隔 3 9" xfId="4595"/>
    <cellStyle name="千位分隔 3 9 2" xfId="4596"/>
    <cellStyle name="千位分隔 4 10" xfId="4597"/>
    <cellStyle name="千位分隔 4 2 4" xfId="4598"/>
    <cellStyle name="千位分隔 4 2 4 4 2" xfId="4599"/>
    <cellStyle name="千位分隔 4 2 5" xfId="4600"/>
    <cellStyle name="千位分隔 4 2 6" xfId="4601"/>
    <cellStyle name="千位分隔 4 2 6 2" xfId="4602"/>
    <cellStyle name="千位分隔 4 2 7" xfId="4603"/>
    <cellStyle name="千位分隔 4 2 8" xfId="4604"/>
    <cellStyle name="千位分隔 4 3 4" xfId="4605"/>
    <cellStyle name="千位分隔 4 3 5" xfId="4606"/>
    <cellStyle name="千位分隔 4 4 2" xfId="4607"/>
    <cellStyle name="千位分隔 4 4 2 2" xfId="4608"/>
    <cellStyle name="千位分隔 4 4 3" xfId="4609"/>
    <cellStyle name="千位分隔 4 4 3 2" xfId="4610"/>
    <cellStyle name="千位分隔 4 4 5" xfId="4611"/>
    <cellStyle name="千位分隔 4 5" xfId="4612"/>
    <cellStyle name="千位分隔 4 5 2" xfId="4613"/>
    <cellStyle name="千位分隔 4 5 3" xfId="4614"/>
    <cellStyle name="千位分隔 4 5 3 2" xfId="4615"/>
    <cellStyle name="千位分隔 4 6 3 2" xfId="4616"/>
    <cellStyle name="千位分隔 4 6 4 2" xfId="4617"/>
    <cellStyle name="千位分隔 4 6 5" xfId="4618"/>
    <cellStyle name="千位分隔 4 8" xfId="4619"/>
    <cellStyle name="千位分隔 4 8 2" xfId="4620"/>
    <cellStyle name="千位分隔 4 9" xfId="4621"/>
    <cellStyle name="千位分隔 4 9 2" xfId="4622"/>
    <cellStyle name="钎霖_laroux" xfId="4623"/>
    <cellStyle name="强调文字颜色 1 2 2 2" xfId="4624"/>
    <cellStyle name="强调文字颜色 1 2 2 2 2" xfId="4625"/>
    <cellStyle name="强调文字颜色 1 2 2 2 2 2" xfId="4626"/>
    <cellStyle name="强调文字颜色 1 2 2 2 3" xfId="4627"/>
    <cellStyle name="强调文字颜色 1 2 2 3 2" xfId="4628"/>
    <cellStyle name="强调文字颜色 1 2 2 4" xfId="4629"/>
    <cellStyle name="强调文字颜色 1 2 3" xfId="4630"/>
    <cellStyle name="强调文字颜色 1 2 4" xfId="4631"/>
    <cellStyle name="强调文字颜色 1 2 4 2" xfId="4632"/>
    <cellStyle name="强调文字颜色 1 2 4 2 2" xfId="4633"/>
    <cellStyle name="强调文字颜色 1 2 4 3" xfId="4634"/>
    <cellStyle name="强调文字颜色 1 2 5" xfId="4635"/>
    <cellStyle name="强调文字颜色 1 2 6" xfId="4636"/>
    <cellStyle name="强调文字颜色 1 2 7" xfId="4637"/>
    <cellStyle name="强调文字颜色 1 3 2 2 2 2" xfId="4638"/>
    <cellStyle name="强调文字颜色 1 3 2 2 3" xfId="4639"/>
    <cellStyle name="强调文字颜色 1 3 2 3" xfId="4640"/>
    <cellStyle name="强调文字颜色 1 3 2 3 2" xfId="4641"/>
    <cellStyle name="强调文字颜色 1 3 2 4" xfId="4642"/>
    <cellStyle name="强调文字颜色 1 3 3 2" xfId="4643"/>
    <cellStyle name="强调文字颜色 1 3 3 3" xfId="4644"/>
    <cellStyle name="强调文字颜色 1 3 4" xfId="4645"/>
    <cellStyle name="强调文字颜色 1 3 4 2" xfId="4646"/>
    <cellStyle name="强调文字颜色 1 3 5" xfId="4647"/>
    <cellStyle name="强调文字颜色 1 4 2 2" xfId="4648"/>
    <cellStyle name="强调文字颜色 1 4 2 2 2" xfId="4649"/>
    <cellStyle name="强调文字颜色 1 4 2 3" xfId="4650"/>
    <cellStyle name="强调文字颜色 1 4 3" xfId="4651"/>
    <cellStyle name="强调文字颜色 1 4 3 2" xfId="4652"/>
    <cellStyle name="强调文字颜色 1 4 4" xfId="4653"/>
    <cellStyle name="强调文字颜色 1 5 2 2" xfId="4654"/>
    <cellStyle name="强调文字颜色 1 5 2 2 2" xfId="4655"/>
    <cellStyle name="强调文字颜色 1 5 2 3" xfId="4656"/>
    <cellStyle name="强调文字颜色 1 5 3" xfId="4657"/>
    <cellStyle name="强调文字颜色 1 5 3 2" xfId="4658"/>
    <cellStyle name="强调文字颜色 1 5 4" xfId="4659"/>
    <cellStyle name="强调文字颜色 1 6 2 2" xfId="4660"/>
    <cellStyle name="强调文字颜色 1 6 3" xfId="4661"/>
    <cellStyle name="强调文字颜色 1 7 2" xfId="4662"/>
    <cellStyle name="强调文字颜色 1 8" xfId="4663"/>
    <cellStyle name="强调文字颜色 1 9" xfId="4664"/>
    <cellStyle name="强调文字颜色 2 2 3" xfId="4665"/>
    <cellStyle name="强调文字颜色 2 2 4" xfId="4666"/>
    <cellStyle name="强调文字颜色 2 2 5" xfId="4667"/>
    <cellStyle name="强调文字颜色 2 2 6" xfId="4668"/>
    <cellStyle name="强调文字颜色 2 2 7" xfId="4669"/>
    <cellStyle name="强调文字颜色 2 3 2 2" xfId="4670"/>
    <cellStyle name="强调文字颜色 2 3 2 2 2" xfId="4671"/>
    <cellStyle name="强调文字颜色 2 3 2 2 2 2" xfId="4672"/>
    <cellStyle name="强调文字颜色 2 3 2 2 3" xfId="4673"/>
    <cellStyle name="强调文字颜色 2 3 3 2 2" xfId="4674"/>
    <cellStyle name="强调文字颜色 2 3 4 2" xfId="4675"/>
    <cellStyle name="强调文字颜色 2 3 5" xfId="4676"/>
    <cellStyle name="强调文字颜色 2 4 2 2" xfId="4677"/>
    <cellStyle name="强调文字颜色 2 4 2 2 2" xfId="4678"/>
    <cellStyle name="强调文字颜色 2 4 2 3" xfId="4679"/>
    <cellStyle name="强调文字颜色 2 4 3 2" xfId="4680"/>
    <cellStyle name="强调文字颜色 2 4 4" xfId="4681"/>
    <cellStyle name="强调文字颜色 2 5 2" xfId="4682"/>
    <cellStyle name="强调文字颜色 2 5 2 2" xfId="4683"/>
    <cellStyle name="强调文字颜色 2 5 2 2 2" xfId="4684"/>
    <cellStyle name="强调文字颜色 2 5 2 3" xfId="4685"/>
    <cellStyle name="强调文字颜色 2 5 3" xfId="4686"/>
    <cellStyle name="强调文字颜色 2 5 3 2" xfId="4687"/>
    <cellStyle name="强调文字颜色 2 5 4" xfId="4688"/>
    <cellStyle name="强调文字颜色 2 6 2" xfId="4689"/>
    <cellStyle name="强调文字颜色 2 6 2 2" xfId="4690"/>
    <cellStyle name="强调文字颜色 2 6 3" xfId="4691"/>
    <cellStyle name="强调文字颜色 2 7" xfId="4692"/>
    <cellStyle name="强调文字颜色 2 7 2" xfId="4693"/>
    <cellStyle name="强调文字颜色 2 8" xfId="4694"/>
    <cellStyle name="适中 5 2 2" xfId="4695"/>
    <cellStyle name="强调文字颜色 2 9" xfId="4696"/>
    <cellStyle name="强调文字颜色 3 2 3" xfId="4697"/>
    <cellStyle name="强调文字颜色 3 2 3 2 3" xfId="4698"/>
    <cellStyle name="强调文字颜色 3 2 3 3 2" xfId="4699"/>
    <cellStyle name="强调文字颜色 3 2 3 4" xfId="4700"/>
    <cellStyle name="强调文字颜色 3 2 4" xfId="4701"/>
    <cellStyle name="强调文字颜色 3 4 2 2 2" xfId="4702"/>
    <cellStyle name="强调文字颜色 3 5 2 2 2" xfId="4703"/>
    <cellStyle name="强调文字颜色 3 5 2 3" xfId="4704"/>
    <cellStyle name="强调文字颜色 3 5 3 2" xfId="4705"/>
    <cellStyle name="强调文字颜色 3 6" xfId="4706"/>
    <cellStyle name="强调文字颜色 3 7" xfId="4707"/>
    <cellStyle name="强调文字颜色 3 7 2" xfId="4708"/>
    <cellStyle name="强调文字颜色 3 8" xfId="4709"/>
    <cellStyle name="适中 5 3 2" xfId="4710"/>
    <cellStyle name="强调文字颜色 3 9" xfId="4711"/>
    <cellStyle name="强调文字颜色 4 2 2" xfId="4712"/>
    <cellStyle name="强调文字颜色 4 2 3" xfId="4713"/>
    <cellStyle name="强调文字颜色 4 2 3 5" xfId="4714"/>
    <cellStyle name="强调文字颜色 4 2 4" xfId="4715"/>
    <cellStyle name="强调文字颜色 4 2 6" xfId="4716"/>
    <cellStyle name="强调文字颜色 4 2 7" xfId="4717"/>
    <cellStyle name="强调文字颜色 4 3" xfId="4718"/>
    <cellStyle name="强调文字颜色 4 3 2" xfId="4719"/>
    <cellStyle name="强调文字颜色 4 4" xfId="4720"/>
    <cellStyle name="强调文字颜色 4 4 2" xfId="4721"/>
    <cellStyle name="强调文字颜色 4 5" xfId="4722"/>
    <cellStyle name="强调文字颜色 4 5 2" xfId="4723"/>
    <cellStyle name="强调文字颜色 4 5 2 2 2" xfId="4724"/>
    <cellStyle name="强调文字颜色 4 5 4" xfId="4725"/>
    <cellStyle name="强调文字颜色 4 6" xfId="4726"/>
    <cellStyle name="强调文字颜色 4 6 2" xfId="4727"/>
    <cellStyle name="强调文字颜色 4 6 3" xfId="4728"/>
    <cellStyle name="强调文字颜色 4 7" xfId="4729"/>
    <cellStyle name="强调文字颜色 4 7 2" xfId="4730"/>
    <cellStyle name="强调文字颜色 4 8" xfId="4731"/>
    <cellStyle name="强调文字颜色 4 9" xfId="4732"/>
    <cellStyle name="强调文字颜色 5 2 2" xfId="4733"/>
    <cellStyle name="强调文字颜色 5 2 2 2" xfId="4734"/>
    <cellStyle name="强调文字颜色 5 2 2 2 2" xfId="4735"/>
    <cellStyle name="强调文字颜色 5 2 2 2 2 2" xfId="4736"/>
    <cellStyle name="强调文字颜色 5 2 2 2 3" xfId="4737"/>
    <cellStyle name="强调文字颜色 5 2 2 3" xfId="4738"/>
    <cellStyle name="强调文字颜色 5 2 2 3 2" xfId="4739"/>
    <cellStyle name="强调文字颜色 5 2 2 4" xfId="4740"/>
    <cellStyle name="强调文字颜色 5 2 3 2" xfId="4741"/>
    <cellStyle name="强调文字颜色 5 2 3 2 2" xfId="4742"/>
    <cellStyle name="强调文字颜色 5 2 3 2 2 2" xfId="4743"/>
    <cellStyle name="强调文字颜色 5 2 3 2 3" xfId="4744"/>
    <cellStyle name="强调文字颜色 5 2 3 3" xfId="4745"/>
    <cellStyle name="强调文字颜色 5 2 3 3 2" xfId="4746"/>
    <cellStyle name="强调文字颜色 5 2 3 4" xfId="4747"/>
    <cellStyle name="强调文字颜色 5 2 3 5" xfId="4748"/>
    <cellStyle name="强调文字颜色 5 2 4" xfId="4749"/>
    <cellStyle name="强调文字颜色 5 2 4 2" xfId="4750"/>
    <cellStyle name="强调文字颜色 5 2 4 2 2" xfId="4751"/>
    <cellStyle name="强调文字颜色 5 2 4 3" xfId="4752"/>
    <cellStyle name="输出 6 2 2" xfId="4753"/>
    <cellStyle name="强调文字颜色 5 2 5 2" xfId="4754"/>
    <cellStyle name="输出 6 3" xfId="4755"/>
    <cellStyle name="强调文字颜色 5 2 6" xfId="4756"/>
    <cellStyle name="强调文字颜色 5 2 7" xfId="4757"/>
    <cellStyle name="强调文字颜色 5 3" xfId="4758"/>
    <cellStyle name="强调文字颜色 5 3 2" xfId="4759"/>
    <cellStyle name="强调文字颜色 5 3 2 2" xfId="4760"/>
    <cellStyle name="强调文字颜色 5 3 2 2 2" xfId="4761"/>
    <cellStyle name="强调文字颜色 5 3 2 3" xfId="4762"/>
    <cellStyle name="强调文字颜色 5 3 2 4" xfId="4763"/>
    <cellStyle name="强调文字颜色 5 3 3 2 2" xfId="4764"/>
    <cellStyle name="强调文字颜色 5 3 3 3" xfId="4765"/>
    <cellStyle name="强调文字颜色 5 4" xfId="4766"/>
    <cellStyle name="强调文字颜色 5 4 2" xfId="4767"/>
    <cellStyle name="强调文字颜色 5 4 2 2" xfId="4768"/>
    <cellStyle name="强调文字颜色 5 4 2 3" xfId="4769"/>
    <cellStyle name="强调文字颜色 5 4 4" xfId="4770"/>
    <cellStyle name="强调文字颜色 5 5" xfId="4771"/>
    <cellStyle name="强调文字颜色 5 5 2 2" xfId="4772"/>
    <cellStyle name="强调文字颜色 5 5 2 2 2" xfId="4773"/>
    <cellStyle name="强调文字颜色 5 5 2 3" xfId="4774"/>
    <cellStyle name="强调文字颜色 5 5 3" xfId="4775"/>
    <cellStyle name="强调文字颜色 5 5 3 2" xfId="4776"/>
    <cellStyle name="强调文字颜色 5 5 4" xfId="4777"/>
    <cellStyle name="强调文字颜色 5 6" xfId="4778"/>
    <cellStyle name="强调文字颜色 5 6 2" xfId="4779"/>
    <cellStyle name="强调文字颜色 5 6 2 2" xfId="4780"/>
    <cellStyle name="强调文字颜色 5 6 3" xfId="4781"/>
    <cellStyle name="强调文字颜色 5 7 2" xfId="4782"/>
    <cellStyle name="强调文字颜色 5 8" xfId="4783"/>
    <cellStyle name="强调文字颜色 5 9" xfId="4784"/>
    <cellStyle name="强调文字颜色 6 2" xfId="4785"/>
    <cellStyle name="强调文字颜色 6 2 2" xfId="4786"/>
    <cellStyle name="强调文字颜色 6 2 2 2" xfId="4787"/>
    <cellStyle name="强调文字颜色 6 2 2 2 2" xfId="4788"/>
    <cellStyle name="强调文字颜色 6 2 2 2 3" xfId="4789"/>
    <cellStyle name="强调文字颜色 6 2 2 3" xfId="4790"/>
    <cellStyle name="数字 2 3" xfId="4791"/>
    <cellStyle name="强调文字颜色 6 2 2 3 2" xfId="4792"/>
    <cellStyle name="强调文字颜色 6 2 2 4" xfId="4793"/>
    <cellStyle name="强调文字颜色 6 2 3" xfId="4794"/>
    <cellStyle name="强调文字颜色 6 2 3 2" xfId="4795"/>
    <cellStyle name="强调文字颜色 6 2 3 2 2" xfId="4796"/>
    <cellStyle name="强调文字颜色 6 2 3 2 2 2" xfId="4797"/>
    <cellStyle name="强调文字颜色 6 2 3 2 3" xfId="4798"/>
    <cellStyle name="强调文字颜色 6 2 3 3 2" xfId="4799"/>
    <cellStyle name="强调文字颜色 6 2 3 4" xfId="4800"/>
    <cellStyle name="强调文字颜色 6 2 3 5" xfId="4801"/>
    <cellStyle name="强调文字颜色 6 2 4" xfId="4802"/>
    <cellStyle name="强调文字颜色 6 2 4 2" xfId="4803"/>
    <cellStyle name="适中 3 3" xfId="4804"/>
    <cellStyle name="强调文字颜色 6 2 4 2 2" xfId="4805"/>
    <cellStyle name="强调文字颜色 6 2 4 3" xfId="4806"/>
    <cellStyle name="强调文字颜色 6 2 5 2" xfId="4807"/>
    <cellStyle name="强调文字颜色 6 2 6" xfId="4808"/>
    <cellStyle name="强调文字颜色 6 2 7" xfId="4809"/>
    <cellStyle name="强调文字颜色 6 3" xfId="4810"/>
    <cellStyle name="强调文字颜色 6 3 2" xfId="4811"/>
    <cellStyle name="强调文字颜色 6 3 2 2" xfId="4812"/>
    <cellStyle name="强调文字颜色 6 3 2 2 2" xfId="4813"/>
    <cellStyle name="强调文字颜色 6 3 2 2 2 2" xfId="4814"/>
    <cellStyle name="强调文字颜色 6 3 2 3" xfId="4815"/>
    <cellStyle name="强调文字颜色 6 3 2 3 2" xfId="4816"/>
    <cellStyle name="强调文字颜色 6 3 2 4" xfId="4817"/>
    <cellStyle name="强调文字颜色 6 3 3 3" xfId="4818"/>
    <cellStyle name="强调文字颜色 6 3 4 2" xfId="4819"/>
    <cellStyle name="强调文字颜色 6 4" xfId="4820"/>
    <cellStyle name="强调文字颜色 6 4 2" xfId="4821"/>
    <cellStyle name="强调文字颜色 6 4 2 2" xfId="4822"/>
    <cellStyle name="强调文字颜色 6 4 2 2 2" xfId="4823"/>
    <cellStyle name="强调文字颜色 6 4 2 3" xfId="4824"/>
    <cellStyle name="强调文字颜色 6 4 3 2" xfId="4825"/>
    <cellStyle name="强调文字颜色 6 4 4" xfId="4826"/>
    <cellStyle name="强调文字颜色 6 5" xfId="4827"/>
    <cellStyle name="强调文字颜色 6 5 2" xfId="4828"/>
    <cellStyle name="强调文字颜色 6 5 2 2" xfId="4829"/>
    <cellStyle name="强调文字颜色 6 5 2 2 2" xfId="4830"/>
    <cellStyle name="强调文字颜色 6 5 2 3" xfId="4831"/>
    <cellStyle name="强调文字颜色 6 5 3" xfId="4832"/>
    <cellStyle name="强调文字颜色 6 5 3 2" xfId="4833"/>
    <cellStyle name="强调文字颜色 6 5 4" xfId="4834"/>
    <cellStyle name="强调文字颜色 6 6" xfId="4835"/>
    <cellStyle name="强调文字颜色 6 6 2" xfId="4836"/>
    <cellStyle name="强调文字颜色 6 6 2 2" xfId="4837"/>
    <cellStyle name="强调文字颜色 6 6 3" xfId="4838"/>
    <cellStyle name="强调文字颜色 6 7" xfId="4839"/>
    <cellStyle name="强调文字颜色 6 7 2" xfId="4840"/>
    <cellStyle name="强调文字颜色 6 8" xfId="4841"/>
    <cellStyle name="强调文字颜色 6 9" xfId="4842"/>
    <cellStyle name="适中 2 2 2" xfId="4843"/>
    <cellStyle name="适中 2 2 2 2" xfId="4844"/>
    <cellStyle name="适中 2 2 2 2 2" xfId="4845"/>
    <cellStyle name="适中 2 2 2 3" xfId="4846"/>
    <cellStyle name="适中 2 2 3 2" xfId="4847"/>
    <cellStyle name="适中 2 2 4" xfId="4848"/>
    <cellStyle name="适中 2 3" xfId="4849"/>
    <cellStyle name="适中 2 3 2" xfId="4850"/>
    <cellStyle name="适中 2 3 2 2" xfId="4851"/>
    <cellStyle name="适中 2 4" xfId="4852"/>
    <cellStyle name="适中 2 5" xfId="4853"/>
    <cellStyle name="适中 3 2" xfId="4854"/>
    <cellStyle name="适中 3 2 2" xfId="4855"/>
    <cellStyle name="适中 3 2 2 3" xfId="4856"/>
    <cellStyle name="适中 3 2 3" xfId="4857"/>
    <cellStyle name="适中 3 2 3 2" xfId="4858"/>
    <cellStyle name="适中 3 2 4" xfId="4859"/>
    <cellStyle name="适中 3 3 2" xfId="4860"/>
    <cellStyle name="适中 3 3 2 2" xfId="4861"/>
    <cellStyle name="适中 3 3 3" xfId="4862"/>
    <cellStyle name="适中 3 4" xfId="4863"/>
    <cellStyle name="适中 3 4 2" xfId="4864"/>
    <cellStyle name="适中 3 5" xfId="4865"/>
    <cellStyle name="适中 4" xfId="4866"/>
    <cellStyle name="适中 4 2" xfId="4867"/>
    <cellStyle name="适中 4 2 2" xfId="4868"/>
    <cellStyle name="适中 4 3" xfId="4869"/>
    <cellStyle name="适中 4 3 2" xfId="4870"/>
    <cellStyle name="适中 4 4" xfId="4871"/>
    <cellStyle name="适中 5 2" xfId="4872"/>
    <cellStyle name="适中 5 2 2 2" xfId="4873"/>
    <cellStyle name="适中 5 3" xfId="4874"/>
    <cellStyle name="适中 5 4" xfId="4875"/>
    <cellStyle name="适中 6 2" xfId="4876"/>
    <cellStyle name="适中 6 2 2" xfId="4877"/>
    <cellStyle name="适中 6 3" xfId="4878"/>
    <cellStyle name="适中 7" xfId="4879"/>
    <cellStyle name="适中 7 2" xfId="4880"/>
    <cellStyle name="输出 2 2 2" xfId="4881"/>
    <cellStyle name="输出 2 2 2 2" xfId="4882"/>
    <cellStyle name="输出 2 2 2 3" xfId="4883"/>
    <cellStyle name="输出 2 2 3" xfId="4884"/>
    <cellStyle name="输出 2 2 3 2" xfId="4885"/>
    <cellStyle name="输出 2 3" xfId="4886"/>
    <cellStyle name="输出 2 3 2" xfId="4887"/>
    <cellStyle name="输出 2 3 2 2" xfId="4888"/>
    <cellStyle name="输出 2 3 2 2 2" xfId="4889"/>
    <cellStyle name="输出 2 3 3 2" xfId="4890"/>
    <cellStyle name="输出 2 4" xfId="4891"/>
    <cellStyle name="输出 2 4 2" xfId="4892"/>
    <cellStyle name="输出 2 4 2 2" xfId="4893"/>
    <cellStyle name="输出 2 4 3" xfId="4894"/>
    <cellStyle name="输出 2 5" xfId="4895"/>
    <cellStyle name="输出 2 5 2" xfId="4896"/>
    <cellStyle name="输出 2 6" xfId="4897"/>
    <cellStyle name="输出 2 7" xfId="4898"/>
    <cellStyle name="输出 3 2" xfId="4899"/>
    <cellStyle name="输出 3 2 2" xfId="4900"/>
    <cellStyle name="输出 3 2 2 2" xfId="4901"/>
    <cellStyle name="输出 3 2 2 2 2" xfId="4902"/>
    <cellStyle name="输出 3 2 3 2" xfId="4903"/>
    <cellStyle name="输出 3 2 4" xfId="4904"/>
    <cellStyle name="输出 3 3" xfId="4905"/>
    <cellStyle name="输出 3 3 2" xfId="4906"/>
    <cellStyle name="输出 3 3 2 2" xfId="4907"/>
    <cellStyle name="输出 3 3 3" xfId="4908"/>
    <cellStyle name="输出 3 4" xfId="4909"/>
    <cellStyle name="输出 3 4 2" xfId="4910"/>
    <cellStyle name="输出 3 5" xfId="4911"/>
    <cellStyle name="输出 4" xfId="4912"/>
    <cellStyle name="输出 5" xfId="4913"/>
    <cellStyle name="输出 5 2" xfId="4914"/>
    <cellStyle name="输出 5 2 2" xfId="4915"/>
    <cellStyle name="输出 5 2 2 2" xfId="4916"/>
    <cellStyle name="输出 5 2 3" xfId="4917"/>
    <cellStyle name="输出 5 3" xfId="4918"/>
    <cellStyle name="输出 5 3 2" xfId="4919"/>
    <cellStyle name="输出 5 4" xfId="4920"/>
    <cellStyle name="输入 2 2 2" xfId="4921"/>
    <cellStyle name="输入 2 2 2 2" xfId="4922"/>
    <cellStyle name="输入 2 2 2 2 2" xfId="4923"/>
    <cellStyle name="输入 2 2 3" xfId="4924"/>
    <cellStyle name="输入 2 2 3 2" xfId="4925"/>
    <cellStyle name="输入 2 2 4" xfId="4926"/>
    <cellStyle name="输入 2 3" xfId="4927"/>
    <cellStyle name="输入 2 3 2" xfId="4928"/>
    <cellStyle name="输入 2 3 2 2" xfId="4929"/>
    <cellStyle name="输入 2 3 3" xfId="4930"/>
    <cellStyle name="输入 2 4" xfId="4931"/>
    <cellStyle name="输入 2 4 2" xfId="4932"/>
    <cellStyle name="输入 3 2" xfId="4933"/>
    <cellStyle name="输入 3 2 2" xfId="4934"/>
    <cellStyle name="输入 3 2 2 2" xfId="4935"/>
    <cellStyle name="输入 3 2 2 2 2" xfId="4936"/>
    <cellStyle name="输入 3 2 2 3" xfId="4937"/>
    <cellStyle name="输入 3 2 3" xfId="4938"/>
    <cellStyle name="输入 3 2 3 2" xfId="4939"/>
    <cellStyle name="输入 3 3" xfId="4940"/>
    <cellStyle name="输入 3 3 2 2" xfId="4941"/>
    <cellStyle name="输入 3 3 3" xfId="4942"/>
    <cellStyle name="输入 3 4" xfId="4943"/>
    <cellStyle name="输入 3 4 2" xfId="4944"/>
    <cellStyle name="输入 4" xfId="4945"/>
    <cellStyle name="输入 4 2" xfId="4946"/>
    <cellStyle name="输入 4 2 2" xfId="4947"/>
    <cellStyle name="输入 4 2 2 2" xfId="4948"/>
    <cellStyle name="输入 4 3" xfId="4949"/>
    <cellStyle name="输入 4 3 2" xfId="4950"/>
    <cellStyle name="输入 4 4" xfId="4951"/>
    <cellStyle name="输入 6 3" xfId="4952"/>
    <cellStyle name="输入 5 2 2" xfId="4953"/>
    <cellStyle name="输入 5 2 2 2" xfId="4954"/>
    <cellStyle name="输入 5 2 3" xfId="4955"/>
    <cellStyle name="输入 5 3" xfId="4956"/>
    <cellStyle name="注释 4" xfId="4957"/>
    <cellStyle name="输入 5 3 2" xfId="4958"/>
    <cellStyle name="输入 5 4" xfId="4959"/>
    <cellStyle name="输入 6 2 2" xfId="4960"/>
    <cellStyle name="数字" xfId="4961"/>
    <cellStyle name="数字 2" xfId="4962"/>
    <cellStyle name="数字 2 2" xfId="4963"/>
    <cellStyle name="数字 2 2 2" xfId="4964"/>
    <cellStyle name="数字 2 2 3" xfId="4965"/>
    <cellStyle name="数字 2 3 2" xfId="4966"/>
    <cellStyle name="数字 3" xfId="4967"/>
    <cellStyle name="数字 3 2" xfId="4968"/>
    <cellStyle name="数字 3 2 2" xfId="4969"/>
    <cellStyle name="数字 3 3" xfId="4970"/>
    <cellStyle name="数字 4 2" xfId="4971"/>
    <cellStyle name="数字 5" xfId="4972"/>
    <cellStyle name="未定义" xfId="4973"/>
    <cellStyle name="着色 1" xfId="4974"/>
    <cellStyle name="着色 1 2" xfId="4975"/>
    <cellStyle name="着色 2" xfId="4976"/>
    <cellStyle name="着色 2 2" xfId="4977"/>
    <cellStyle name="着色 3" xfId="4978"/>
    <cellStyle name="着色 3 2" xfId="4979"/>
    <cellStyle name="着色 5 2" xfId="4980"/>
    <cellStyle name="着色 6" xfId="4981"/>
    <cellStyle name="着色 6 2" xfId="4982"/>
    <cellStyle name="寘嬫愗傝 [0.00]_Region Orders (2)" xfId="4983"/>
    <cellStyle name="注释 2" xfId="4984"/>
    <cellStyle name="注释 2 2 2 3" xfId="4985"/>
    <cellStyle name="注释 2 2 3 2" xfId="4986"/>
    <cellStyle name="注释 2 2 3 3" xfId="4987"/>
    <cellStyle name="注释 2 2 5" xfId="4988"/>
    <cellStyle name="注释 2 5" xfId="4989"/>
    <cellStyle name="注释 3 4 2" xfId="4990"/>
    <cellStyle name="注释 5" xfId="4991"/>
    <cellStyle name="注释 5 3 2" xfId="4992"/>
    <cellStyle name="注释 6 2" xfId="4993"/>
    <cellStyle name="注释 6 2 2" xfId="4994"/>
    <cellStyle name="注释 6 3" xfId="4995"/>
    <cellStyle name="注释 7" xfId="4996"/>
    <cellStyle name="注释 7 2" xfId="4997"/>
    <cellStyle name="注释 8" xfId="4998"/>
    <cellStyle name="注释 9" xfId="4999"/>
    <cellStyle name="常规_预计与预算2" xfId="5000"/>
    <cellStyle name="常规_2004年全年全省收入预计(12.7再改格式)" xfId="5001"/>
    <cellStyle name="常规_新体制支出汇报表" xfId="5002"/>
  </cellStyles>
  <dxfs count="2">
    <dxf>
      <font>
        <b val="1"/>
        <i val="0"/>
      </font>
    </dxf>
    <dxf>
      <font>
        <b val="0"/>
        <color indexed="10"/>
      </font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haredStrings" Target="sharedStrings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"/>
      <sheetName val="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zoomScale="85" zoomScaleNormal="85" workbookViewId="0">
      <selection activeCell="B33" sqref="B33"/>
    </sheetView>
  </sheetViews>
  <sheetFormatPr defaultColWidth="9" defaultRowHeight="15.6"/>
  <cols>
    <col min="1" max="1" width="4.375" style="308" customWidth="1"/>
    <col min="2" max="2" width="69.125" style="309" customWidth="1"/>
    <col min="3" max="3" width="14.25" style="308" customWidth="1"/>
    <col min="4" max="8" width="9" style="309"/>
    <col min="9" max="9" width="58.625" style="309" customWidth="1"/>
    <col min="10" max="16384" width="9" style="309"/>
  </cols>
  <sheetData>
    <row r="1" ht="20.25" customHeight="1" spans="1:2">
      <c r="A1" s="310" t="s">
        <v>0</v>
      </c>
      <c r="B1" s="310"/>
    </row>
    <row r="2" s="305" customFormat="1" ht="27" customHeight="1" spans="1:3">
      <c r="A2" s="311" t="s">
        <v>1</v>
      </c>
      <c r="B2" s="311"/>
      <c r="C2" s="311"/>
    </row>
    <row r="3" spans="1:2">
      <c r="A3" s="312"/>
      <c r="B3" s="312"/>
    </row>
    <row r="4" ht="25.15" customHeight="1" spans="1:3">
      <c r="A4" s="313" t="s">
        <v>2</v>
      </c>
      <c r="B4" s="313"/>
      <c r="C4" s="314" t="s">
        <v>3</v>
      </c>
    </row>
    <row r="5" s="306" customFormat="1" ht="25.15" customHeight="1" spans="1:3">
      <c r="A5" s="315" t="s">
        <v>4</v>
      </c>
      <c r="B5" s="316" t="s">
        <v>5</v>
      </c>
      <c r="C5" s="317" t="s">
        <v>6</v>
      </c>
    </row>
    <row r="6" s="306" customFormat="1" ht="25.15" customHeight="1" spans="1:3">
      <c r="A6" s="315" t="s">
        <v>7</v>
      </c>
      <c r="B6" s="316" t="s">
        <v>8</v>
      </c>
      <c r="C6" s="317" t="s">
        <v>6</v>
      </c>
    </row>
    <row r="7" s="306" customFormat="1" ht="25.15" customHeight="1" spans="1:3">
      <c r="A7" s="315" t="s">
        <v>9</v>
      </c>
      <c r="B7" s="316" t="s">
        <v>10</v>
      </c>
      <c r="C7" s="317" t="s">
        <v>11</v>
      </c>
    </row>
    <row r="8" s="306" customFormat="1" ht="25.15" customHeight="1" spans="1:3">
      <c r="A8" s="315" t="s">
        <v>12</v>
      </c>
      <c r="B8" s="316" t="s">
        <v>13</v>
      </c>
      <c r="C8" s="317" t="s">
        <v>6</v>
      </c>
    </row>
    <row r="9" s="306" customFormat="1" ht="25.15" customHeight="1" spans="1:3">
      <c r="A9" s="315" t="s">
        <v>14</v>
      </c>
      <c r="B9" s="316" t="s">
        <v>15</v>
      </c>
      <c r="C9" s="317" t="s">
        <v>6</v>
      </c>
    </row>
    <row r="10" s="306" customFormat="1" ht="25.15" customHeight="1" spans="1:3">
      <c r="A10" s="315" t="s">
        <v>16</v>
      </c>
      <c r="B10" s="316" t="s">
        <v>17</v>
      </c>
      <c r="C10" s="317" t="s">
        <v>6</v>
      </c>
    </row>
    <row r="11" s="306" customFormat="1" ht="25.15" customHeight="1" spans="1:3">
      <c r="A11" s="315" t="s">
        <v>18</v>
      </c>
      <c r="B11" s="316" t="s">
        <v>19</v>
      </c>
      <c r="C11" s="317" t="s">
        <v>6</v>
      </c>
    </row>
    <row r="12" s="306" customFormat="1" ht="25.15" customHeight="1" spans="1:3">
      <c r="A12" s="315" t="s">
        <v>20</v>
      </c>
      <c r="B12" s="316" t="s">
        <v>21</v>
      </c>
      <c r="C12" s="317" t="s">
        <v>6</v>
      </c>
    </row>
    <row r="13" s="306" customFormat="1" ht="25.15" customHeight="1" spans="1:3">
      <c r="A13" s="315" t="s">
        <v>22</v>
      </c>
      <c r="B13" s="316" t="s">
        <v>23</v>
      </c>
      <c r="C13" s="317" t="s">
        <v>6</v>
      </c>
    </row>
    <row r="14" s="306" customFormat="1" ht="25.15" customHeight="1" spans="1:3">
      <c r="A14" s="315" t="s">
        <v>24</v>
      </c>
      <c r="B14" s="316" t="s">
        <v>25</v>
      </c>
      <c r="C14" s="317" t="s">
        <v>11</v>
      </c>
    </row>
    <row r="15" s="306" customFormat="1" ht="25.15" customHeight="1" spans="1:3">
      <c r="A15" s="315" t="s">
        <v>26</v>
      </c>
      <c r="B15" s="316" t="s">
        <v>27</v>
      </c>
      <c r="C15" s="317" t="s">
        <v>11</v>
      </c>
    </row>
    <row r="16" s="306" customFormat="1" ht="25.15" customHeight="1" spans="1:3">
      <c r="A16" s="315" t="s">
        <v>28</v>
      </c>
      <c r="B16" s="316" t="s">
        <v>29</v>
      </c>
      <c r="C16" s="317" t="s">
        <v>6</v>
      </c>
    </row>
    <row r="17" s="306" customFormat="1" ht="25.15" customHeight="1" spans="1:3">
      <c r="A17" s="315" t="s">
        <v>30</v>
      </c>
      <c r="B17" s="316" t="s">
        <v>31</v>
      </c>
      <c r="C17" s="317" t="s">
        <v>6</v>
      </c>
    </row>
    <row r="18" s="306" customFormat="1" ht="25.15" customHeight="1" spans="1:3">
      <c r="A18" s="315" t="s">
        <v>32</v>
      </c>
      <c r="B18" s="316" t="s">
        <v>33</v>
      </c>
      <c r="C18" s="317" t="s">
        <v>6</v>
      </c>
    </row>
    <row r="19" s="306" customFormat="1" ht="25.15" customHeight="1" spans="1:3">
      <c r="A19" s="315" t="s">
        <v>34</v>
      </c>
      <c r="B19" s="316" t="s">
        <v>35</v>
      </c>
      <c r="C19" s="317" t="s">
        <v>11</v>
      </c>
    </row>
    <row r="20" s="306" customFormat="1" ht="25.15" customHeight="1" spans="1:3">
      <c r="A20" s="315" t="s">
        <v>36</v>
      </c>
      <c r="B20" s="316" t="s">
        <v>37</v>
      </c>
      <c r="C20" s="317" t="s">
        <v>11</v>
      </c>
    </row>
    <row r="21" s="306" customFormat="1" ht="25.15" customHeight="1" spans="1:3">
      <c r="A21" s="315" t="s">
        <v>38</v>
      </c>
      <c r="B21" s="316" t="s">
        <v>39</v>
      </c>
      <c r="C21" s="317" t="s">
        <v>6</v>
      </c>
    </row>
    <row r="22" s="306" customFormat="1" ht="25.15" customHeight="1" spans="1:3">
      <c r="A22" s="315" t="s">
        <v>40</v>
      </c>
      <c r="B22" s="316" t="s">
        <v>41</v>
      </c>
      <c r="C22" s="317" t="s">
        <v>6</v>
      </c>
    </row>
    <row r="23" s="306" customFormat="1" ht="25.15" customHeight="1" spans="1:3">
      <c r="A23" s="315" t="s">
        <v>42</v>
      </c>
      <c r="B23" s="316" t="s">
        <v>43</v>
      </c>
      <c r="C23" s="317" t="s">
        <v>11</v>
      </c>
    </row>
    <row r="24" s="306" customFormat="1" ht="25.15" customHeight="1" spans="1:3">
      <c r="A24" s="315" t="s">
        <v>44</v>
      </c>
      <c r="B24" s="316" t="s">
        <v>45</v>
      </c>
      <c r="C24" s="317" t="s">
        <v>11</v>
      </c>
    </row>
    <row r="25" s="306" customFormat="1" ht="25.15" customHeight="1" spans="1:3">
      <c r="A25" s="315" t="s">
        <v>46</v>
      </c>
      <c r="B25" s="316" t="s">
        <v>47</v>
      </c>
      <c r="C25" s="317" t="s">
        <v>6</v>
      </c>
    </row>
    <row r="26" s="306" customFormat="1" ht="25.15" customHeight="1" spans="1:3">
      <c r="A26" s="315" t="s">
        <v>48</v>
      </c>
      <c r="B26" s="316" t="s">
        <v>49</v>
      </c>
      <c r="C26" s="317" t="s">
        <v>6</v>
      </c>
    </row>
    <row r="27" s="306" customFormat="1" ht="25.15" customHeight="1" spans="1:3">
      <c r="A27" s="315" t="s">
        <v>50</v>
      </c>
      <c r="B27" s="316" t="s">
        <v>51</v>
      </c>
      <c r="C27" s="317" t="s">
        <v>52</v>
      </c>
    </row>
    <row r="28" s="307" customFormat="1" ht="25.15" customHeight="1" spans="1:9">
      <c r="A28" s="315" t="s">
        <v>53</v>
      </c>
      <c r="B28" s="318" t="s">
        <v>54</v>
      </c>
      <c r="C28" s="319" t="s">
        <v>6</v>
      </c>
      <c r="H28" s="320"/>
      <c r="I28" s="320"/>
    </row>
    <row r="29" s="307" customFormat="1" ht="25.15" customHeight="1" spans="1:9">
      <c r="A29" s="315" t="s">
        <v>55</v>
      </c>
      <c r="B29" s="318" t="s">
        <v>56</v>
      </c>
      <c r="C29" s="319" t="s">
        <v>11</v>
      </c>
      <c r="H29" s="320"/>
      <c r="I29" s="320"/>
    </row>
    <row r="30" s="307" customFormat="1" ht="25.15" customHeight="1" spans="1:9">
      <c r="A30" s="315" t="s">
        <v>57</v>
      </c>
      <c r="B30" s="318" t="s">
        <v>58</v>
      </c>
      <c r="C30" s="319" t="s">
        <v>6</v>
      </c>
      <c r="H30" s="320"/>
      <c r="I30" s="320"/>
    </row>
    <row r="31" s="307" customFormat="1" ht="25.15" customHeight="1" spans="1:9">
      <c r="A31" s="315" t="s">
        <v>59</v>
      </c>
      <c r="B31" s="318" t="s">
        <v>60</v>
      </c>
      <c r="C31" s="319" t="s">
        <v>11</v>
      </c>
      <c r="H31" s="320"/>
      <c r="I31" s="320"/>
    </row>
  </sheetData>
  <mergeCells count="4">
    <mergeCell ref="A1:B1"/>
    <mergeCell ref="A2:C2"/>
    <mergeCell ref="A3:B3"/>
    <mergeCell ref="A4:B4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showZeros="0" workbookViewId="0">
      <selection activeCell="B14" sqref="B14"/>
    </sheetView>
  </sheetViews>
  <sheetFormatPr defaultColWidth="8.625" defaultRowHeight="15.6" outlineLevelCol="3"/>
  <cols>
    <col min="1" max="1" width="43.125" style="150" customWidth="1"/>
    <col min="2" max="4" width="12.9" style="150" customWidth="1"/>
    <col min="5" max="16384" width="8.625" style="150"/>
  </cols>
  <sheetData>
    <row r="1" ht="22.35" customHeight="1" spans="1:4">
      <c r="A1" s="151" t="s">
        <v>788</v>
      </c>
      <c r="B1" s="152"/>
      <c r="C1" s="152"/>
      <c r="D1" s="152"/>
    </row>
    <row r="2" ht="20.4" spans="1:4">
      <c r="A2" s="153" t="s">
        <v>789</v>
      </c>
      <c r="B2" s="153"/>
      <c r="C2" s="153"/>
      <c r="D2" s="153"/>
    </row>
    <row r="3" spans="1:4">
      <c r="A3" s="154" t="s">
        <v>63</v>
      </c>
      <c r="B3" s="154"/>
      <c r="C3" s="154"/>
      <c r="D3" s="154"/>
    </row>
    <row r="4" ht="48" customHeight="1" spans="1:4">
      <c r="A4" s="155" t="s">
        <v>719</v>
      </c>
      <c r="B4" s="143" t="s">
        <v>65</v>
      </c>
      <c r="C4" s="156" t="s">
        <v>66</v>
      </c>
      <c r="D4" s="19" t="s">
        <v>67</v>
      </c>
    </row>
    <row r="5" ht="24.6" customHeight="1" spans="1:4">
      <c r="A5" s="157" t="s">
        <v>790</v>
      </c>
      <c r="B5" s="158">
        <v>1241</v>
      </c>
      <c r="C5" s="158">
        <v>1123</v>
      </c>
      <c r="D5" s="159">
        <v>1.1051</v>
      </c>
    </row>
    <row r="6" ht="22" customHeight="1" spans="1:4">
      <c r="A6" s="160" t="s">
        <v>791</v>
      </c>
      <c r="B6" s="161">
        <v>41</v>
      </c>
      <c r="C6" s="161">
        <v>63</v>
      </c>
      <c r="D6" s="159">
        <v>0.6508</v>
      </c>
    </row>
    <row r="7" ht="22" customHeight="1" spans="1:4">
      <c r="A7" s="160" t="s">
        <v>792</v>
      </c>
      <c r="B7" s="161">
        <v>651</v>
      </c>
      <c r="C7" s="161">
        <v>694</v>
      </c>
      <c r="D7" s="159">
        <v>0.938</v>
      </c>
    </row>
    <row r="8" ht="22" customHeight="1" spans="1:4">
      <c r="A8" s="160" t="s">
        <v>793</v>
      </c>
      <c r="B8" s="158">
        <v>549</v>
      </c>
      <c r="C8" s="158">
        <v>366</v>
      </c>
      <c r="D8" s="159">
        <v>1.5</v>
      </c>
    </row>
    <row r="9" ht="22" customHeight="1" spans="1:4">
      <c r="A9" s="162" t="s">
        <v>794</v>
      </c>
      <c r="B9" s="161">
        <v>302</v>
      </c>
      <c r="C9" s="163">
        <v>336</v>
      </c>
      <c r="D9" s="159">
        <v>0.8988</v>
      </c>
    </row>
    <row r="10" ht="22" customHeight="1" spans="1:4">
      <c r="A10" s="162" t="s">
        <v>795</v>
      </c>
      <c r="B10" s="161">
        <v>247</v>
      </c>
      <c r="C10" s="163">
        <v>30</v>
      </c>
      <c r="D10" s="159">
        <v>8.2333</v>
      </c>
    </row>
    <row r="11" customHeight="1" spans="1:1">
      <c r="A11" s="164" t="s">
        <v>796</v>
      </c>
    </row>
    <row r="12" ht="100.5" customHeight="1" spans="1:4">
      <c r="A12" s="165" t="s">
        <v>797</v>
      </c>
      <c r="B12" s="165"/>
      <c r="C12" s="165"/>
      <c r="D12" s="165"/>
    </row>
    <row r="13" ht="79" customHeight="1" spans="1:4">
      <c r="A13" s="166" t="s">
        <v>798</v>
      </c>
      <c r="B13" s="166"/>
      <c r="C13" s="166"/>
      <c r="D13" s="166"/>
    </row>
    <row r="14" spans="1:4">
      <c r="A14" s="167"/>
      <c r="B14" s="167"/>
      <c r="C14" s="167"/>
      <c r="D14" s="167"/>
    </row>
    <row r="15" spans="1:4">
      <c r="A15" s="167"/>
      <c r="B15" s="167"/>
      <c r="C15" s="167"/>
      <c r="D15" s="167"/>
    </row>
  </sheetData>
  <mergeCells count="4">
    <mergeCell ref="A2:D2"/>
    <mergeCell ref="A3:D3"/>
    <mergeCell ref="A12:D12"/>
    <mergeCell ref="A13:D1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topLeftCell="A9" workbookViewId="0">
      <selection activeCell="B14" sqref="B14"/>
    </sheetView>
  </sheetViews>
  <sheetFormatPr defaultColWidth="9" defaultRowHeight="15.6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ht="22.15" customHeight="1" spans="1:1">
      <c r="A1" s="14" t="s">
        <v>799</v>
      </c>
    </row>
    <row r="2" ht="27" customHeight="1" spans="1:4">
      <c r="A2" s="93" t="s">
        <v>800</v>
      </c>
      <c r="B2" s="93"/>
      <c r="C2" s="93"/>
      <c r="D2" s="93"/>
    </row>
    <row r="3" spans="1:4">
      <c r="A3" s="94"/>
      <c r="B3" s="95"/>
      <c r="C3" s="95"/>
      <c r="D3" s="96" t="s">
        <v>718</v>
      </c>
    </row>
    <row r="4" ht="28.8" spans="1:4">
      <c r="A4" s="111" t="s">
        <v>801</v>
      </c>
      <c r="B4" s="143" t="s">
        <v>65</v>
      </c>
      <c r="C4" s="19" t="s">
        <v>66</v>
      </c>
      <c r="D4" s="19" t="s">
        <v>67</v>
      </c>
    </row>
    <row r="5" ht="18.75" customHeight="1" spans="1:4">
      <c r="A5" s="144" t="s">
        <v>802</v>
      </c>
      <c r="B5" s="143"/>
      <c r="C5" s="19"/>
      <c r="D5" s="19"/>
    </row>
    <row r="6" ht="18.75" customHeight="1" spans="1:4">
      <c r="A6" s="112" t="s">
        <v>803</v>
      </c>
      <c r="B6" s="143"/>
      <c r="C6" s="19"/>
      <c r="D6" s="19"/>
    </row>
    <row r="7" ht="17.45" customHeight="1" spans="1:4">
      <c r="A7" s="147" t="s">
        <v>804</v>
      </c>
      <c r="B7" s="104"/>
      <c r="C7" s="104"/>
      <c r="D7" s="104"/>
    </row>
    <row r="8" ht="17.45" customHeight="1" spans="1:4">
      <c r="A8" s="147" t="s">
        <v>805</v>
      </c>
      <c r="B8" s="104"/>
      <c r="C8" s="104"/>
      <c r="D8" s="104"/>
    </row>
    <row r="9" ht="17.45" customHeight="1" spans="1:6">
      <c r="A9" s="147" t="s">
        <v>806</v>
      </c>
      <c r="B9" s="104"/>
      <c r="C9" s="104"/>
      <c r="D9" s="104"/>
      <c r="F9" s="149"/>
    </row>
    <row r="10" ht="17.45" customHeight="1" spans="1:4">
      <c r="A10" s="147" t="s">
        <v>807</v>
      </c>
      <c r="B10" s="101"/>
      <c r="C10" s="101"/>
      <c r="D10" s="101"/>
    </row>
    <row r="11" ht="17.45" customHeight="1" spans="1:4">
      <c r="A11" s="147" t="s">
        <v>808</v>
      </c>
      <c r="B11" s="101"/>
      <c r="C11" s="101"/>
      <c r="D11" s="101"/>
    </row>
    <row r="12" ht="17.45" customHeight="1" spans="1:4">
      <c r="A12" s="147" t="s">
        <v>809</v>
      </c>
      <c r="B12" s="101"/>
      <c r="C12" s="101"/>
      <c r="D12" s="101"/>
    </row>
    <row r="13" ht="17.45" customHeight="1" spans="1:4">
      <c r="A13" s="147" t="s">
        <v>810</v>
      </c>
      <c r="B13" s="101"/>
      <c r="C13" s="101"/>
      <c r="D13" s="101"/>
    </row>
    <row r="14" ht="17.45" customHeight="1" spans="1:4">
      <c r="A14" s="147" t="s">
        <v>811</v>
      </c>
      <c r="B14" s="101"/>
      <c r="C14" s="101"/>
      <c r="D14" s="101"/>
    </row>
    <row r="15" ht="17.45" customHeight="1" spans="1:4">
      <c r="A15" s="147" t="s">
        <v>812</v>
      </c>
      <c r="B15" s="101"/>
      <c r="C15" s="101"/>
      <c r="D15" s="101"/>
    </row>
    <row r="16" ht="17.45" customHeight="1" spans="1:4">
      <c r="A16" s="147" t="s">
        <v>813</v>
      </c>
      <c r="B16" s="101"/>
      <c r="C16" s="101"/>
      <c r="D16" s="101"/>
    </row>
    <row r="17" ht="17.45" customHeight="1" spans="1:4">
      <c r="A17" s="147" t="s">
        <v>814</v>
      </c>
      <c r="B17" s="101"/>
      <c r="C17" s="101"/>
      <c r="D17" s="101"/>
    </row>
    <row r="18" ht="17.45" customHeight="1" spans="1:4">
      <c r="A18" s="147" t="s">
        <v>815</v>
      </c>
      <c r="B18" s="101"/>
      <c r="C18" s="101"/>
      <c r="D18" s="101"/>
    </row>
    <row r="19" ht="17.45" customHeight="1" spans="1:4">
      <c r="A19" s="147" t="s">
        <v>816</v>
      </c>
      <c r="B19" s="101"/>
      <c r="C19" s="101"/>
      <c r="D19" s="101"/>
    </row>
    <row r="20" ht="17.45" customHeight="1" spans="1:4">
      <c r="A20" s="111" t="s">
        <v>817</v>
      </c>
      <c r="B20" s="101"/>
      <c r="C20" s="101"/>
      <c r="D20" s="101"/>
    </row>
    <row r="21" ht="17.45" customHeight="1" spans="1:4">
      <c r="A21" s="138" t="s">
        <v>818</v>
      </c>
      <c r="B21" s="101"/>
      <c r="C21" s="101"/>
      <c r="D21" s="101"/>
    </row>
    <row r="22" ht="17.45" customHeight="1" spans="1:4">
      <c r="A22" s="138" t="s">
        <v>819</v>
      </c>
      <c r="B22" s="101"/>
      <c r="C22" s="101"/>
      <c r="D22" s="101"/>
    </row>
    <row r="23" ht="17.45" customHeight="1" spans="1:4">
      <c r="A23" s="112" t="s">
        <v>820</v>
      </c>
      <c r="B23" s="101"/>
      <c r="C23" s="101"/>
      <c r="D23" s="101"/>
    </row>
    <row r="24" ht="17.45" customHeight="1" spans="1:4">
      <c r="A24" s="112" t="s">
        <v>821</v>
      </c>
      <c r="B24" s="101"/>
      <c r="C24" s="101"/>
      <c r="D24" s="101"/>
    </row>
    <row r="25" ht="17.45" customHeight="1" spans="1:4">
      <c r="A25" s="112" t="s">
        <v>822</v>
      </c>
      <c r="B25" s="101"/>
      <c r="C25" s="101"/>
      <c r="D25" s="101"/>
    </row>
    <row r="26" ht="17.45" customHeight="1" spans="1:4">
      <c r="A26" s="101" t="s">
        <v>823</v>
      </c>
      <c r="B26" s="101"/>
      <c r="C26" s="101"/>
      <c r="D26" s="101"/>
    </row>
    <row r="27" ht="17.45" customHeight="1" spans="1:4">
      <c r="A27" s="101" t="s">
        <v>824</v>
      </c>
      <c r="B27" s="101"/>
      <c r="C27" s="101"/>
      <c r="D27" s="101"/>
    </row>
    <row r="28" ht="17.45" customHeight="1" spans="1:4">
      <c r="A28" s="111" t="s">
        <v>107</v>
      </c>
      <c r="B28" s="101"/>
      <c r="C28" s="101"/>
      <c r="D28" s="101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B14" sqref="B14"/>
    </sheetView>
  </sheetViews>
  <sheetFormatPr defaultColWidth="9" defaultRowHeight="15.6" outlineLevelCol="5"/>
  <cols>
    <col min="1" max="1" width="34.5" customWidth="1"/>
    <col min="2" max="3" width="14" customWidth="1"/>
    <col min="4" max="4" width="19.125" customWidth="1"/>
  </cols>
  <sheetData>
    <row r="1" spans="1:1">
      <c r="A1" s="14" t="s">
        <v>825</v>
      </c>
    </row>
    <row r="2" ht="27" customHeight="1" spans="1:4">
      <c r="A2" s="93" t="s">
        <v>826</v>
      </c>
      <c r="B2" s="93"/>
      <c r="C2" s="93"/>
      <c r="D2" s="93"/>
    </row>
    <row r="3" spans="1:4">
      <c r="A3" s="94"/>
      <c r="B3" s="95"/>
      <c r="C3" s="95"/>
      <c r="D3" s="96" t="s">
        <v>718</v>
      </c>
    </row>
    <row r="4" ht="28.8" spans="1:4">
      <c r="A4" s="116" t="s">
        <v>801</v>
      </c>
      <c r="B4" s="116" t="s">
        <v>65</v>
      </c>
      <c r="C4" s="19" t="s">
        <v>66</v>
      </c>
      <c r="D4" s="19" t="s">
        <v>67</v>
      </c>
    </row>
    <row r="5" ht="19.9" customHeight="1" spans="1:4">
      <c r="A5" s="101" t="s">
        <v>827</v>
      </c>
      <c r="B5" s="101"/>
      <c r="C5" s="101"/>
      <c r="D5" s="101"/>
    </row>
    <row r="6" ht="19.9" customHeight="1" spans="1:4">
      <c r="A6" s="101" t="s">
        <v>828</v>
      </c>
      <c r="B6" s="101"/>
      <c r="C6" s="101"/>
      <c r="D6" s="101"/>
    </row>
    <row r="7" ht="19.9" customHeight="1" spans="1:4">
      <c r="A7" s="101" t="s">
        <v>829</v>
      </c>
      <c r="B7" s="101"/>
      <c r="C7" s="101"/>
      <c r="D7" s="101"/>
    </row>
    <row r="8" ht="19.9" customHeight="1" spans="1:4">
      <c r="A8" s="101" t="s">
        <v>830</v>
      </c>
      <c r="B8" s="101"/>
      <c r="C8" s="101"/>
      <c r="D8" s="101"/>
    </row>
    <row r="9" ht="19.9" customHeight="1" spans="1:6">
      <c r="A9" s="101" t="s">
        <v>831</v>
      </c>
      <c r="B9" s="101"/>
      <c r="C9" s="101"/>
      <c r="D9" s="101"/>
      <c r="F9" s="149"/>
    </row>
    <row r="10" ht="19.9" customHeight="1" spans="1:4">
      <c r="A10" s="101" t="s">
        <v>832</v>
      </c>
      <c r="B10" s="101"/>
      <c r="C10" s="101"/>
      <c r="D10" s="101"/>
    </row>
    <row r="11" ht="19.9" customHeight="1" spans="1:4">
      <c r="A11" s="101" t="s">
        <v>833</v>
      </c>
      <c r="B11" s="101"/>
      <c r="C11" s="101"/>
      <c r="D11" s="101"/>
    </row>
    <row r="12" ht="19.9" customHeight="1" spans="1:4">
      <c r="A12" s="101" t="s">
        <v>834</v>
      </c>
      <c r="B12" s="101"/>
      <c r="C12" s="101"/>
      <c r="D12" s="101"/>
    </row>
    <row r="13" ht="19.9" customHeight="1" spans="1:4">
      <c r="A13" s="101" t="s">
        <v>835</v>
      </c>
      <c r="B13" s="101"/>
      <c r="C13" s="101"/>
      <c r="D13" s="101"/>
    </row>
    <row r="14" ht="19.9" customHeight="1" spans="1:4">
      <c r="A14" s="101" t="s">
        <v>836</v>
      </c>
      <c r="B14" s="101"/>
      <c r="C14" s="101"/>
      <c r="D14" s="101"/>
    </row>
    <row r="15" ht="19.9" customHeight="1" spans="1:4">
      <c r="A15" s="101" t="s">
        <v>837</v>
      </c>
      <c r="B15" s="101"/>
      <c r="C15" s="101"/>
      <c r="D15" s="101"/>
    </row>
    <row r="16" ht="19.9" customHeight="1" spans="1:4">
      <c r="A16" s="111" t="s">
        <v>838</v>
      </c>
      <c r="B16" s="101"/>
      <c r="C16" s="101"/>
      <c r="D16" s="101"/>
    </row>
    <row r="17" ht="19.9" customHeight="1" spans="1:4">
      <c r="A17" s="138" t="s">
        <v>137</v>
      </c>
      <c r="B17" s="101"/>
      <c r="C17" s="101"/>
      <c r="D17" s="101"/>
    </row>
    <row r="18" ht="19.9" customHeight="1" spans="1:4">
      <c r="A18" s="138" t="s">
        <v>138</v>
      </c>
      <c r="B18" s="101"/>
      <c r="C18" s="101"/>
      <c r="D18" s="101"/>
    </row>
    <row r="19" ht="19.9" customHeight="1" spans="1:4">
      <c r="A19" s="141" t="s">
        <v>839</v>
      </c>
      <c r="B19" s="101"/>
      <c r="C19" s="101"/>
      <c r="D19" s="101"/>
    </row>
    <row r="20" ht="19.9" customHeight="1" spans="1:4">
      <c r="A20" s="141" t="s">
        <v>840</v>
      </c>
      <c r="B20" s="101"/>
      <c r="C20" s="101"/>
      <c r="D20" s="101"/>
    </row>
    <row r="21" ht="19.9" customHeight="1" spans="1:4">
      <c r="A21" s="141" t="s">
        <v>711</v>
      </c>
      <c r="B21" s="101"/>
      <c r="C21" s="101"/>
      <c r="D21" s="101"/>
    </row>
    <row r="22" ht="19.9" customHeight="1" spans="1:4">
      <c r="A22" s="141" t="s">
        <v>841</v>
      </c>
      <c r="B22" s="101"/>
      <c r="C22" s="101"/>
      <c r="D22" s="101"/>
    </row>
    <row r="23" ht="19.9" customHeight="1" spans="1:4">
      <c r="A23" s="141" t="s">
        <v>842</v>
      </c>
      <c r="B23" s="101"/>
      <c r="C23" s="101"/>
      <c r="D23" s="101"/>
    </row>
    <row r="24" ht="19.9" customHeight="1" spans="1:4">
      <c r="A24" s="111" t="s">
        <v>152</v>
      </c>
      <c r="B24" s="101"/>
      <c r="C24" s="101"/>
      <c r="D24" s="101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8"/>
  <sheetViews>
    <sheetView showZeros="0" topLeftCell="A10" workbookViewId="0">
      <selection activeCell="B14" sqref="B14"/>
    </sheetView>
  </sheetViews>
  <sheetFormatPr defaultColWidth="9" defaultRowHeight="15.6" outlineLevelCol="3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ht="22.15" customHeight="1" spans="1:1">
      <c r="A1" s="14" t="s">
        <v>843</v>
      </c>
    </row>
    <row r="2" ht="27" customHeight="1" spans="1:4">
      <c r="A2" s="93" t="s">
        <v>844</v>
      </c>
      <c r="B2" s="93"/>
      <c r="C2" s="93"/>
      <c r="D2" s="93"/>
    </row>
    <row r="3" spans="1:4">
      <c r="A3" s="94"/>
      <c r="B3" s="95"/>
      <c r="C3" s="95"/>
      <c r="D3" s="96" t="s">
        <v>718</v>
      </c>
    </row>
    <row r="4" ht="28.8" spans="1:4">
      <c r="A4" s="111" t="s">
        <v>801</v>
      </c>
      <c r="B4" s="143" t="s">
        <v>65</v>
      </c>
      <c r="C4" s="19" t="s">
        <v>66</v>
      </c>
      <c r="D4" s="19" t="s">
        <v>67</v>
      </c>
    </row>
    <row r="5" spans="1:4">
      <c r="A5" s="144" t="s">
        <v>802</v>
      </c>
      <c r="B5" s="145">
        <v>51320</v>
      </c>
      <c r="C5" s="145">
        <v>77400</v>
      </c>
      <c r="D5" s="146">
        <v>0.663</v>
      </c>
    </row>
    <row r="6" spans="1:4">
      <c r="A6" s="112" t="s">
        <v>803</v>
      </c>
      <c r="B6" s="143"/>
      <c r="C6" s="143"/>
      <c r="D6" s="146"/>
    </row>
    <row r="7" spans="1:4">
      <c r="A7" s="147" t="s">
        <v>804</v>
      </c>
      <c r="B7" s="104"/>
      <c r="C7" s="104"/>
      <c r="D7" s="146"/>
    </row>
    <row r="8" spans="1:4">
      <c r="A8" s="147" t="s">
        <v>805</v>
      </c>
      <c r="B8" s="104"/>
      <c r="C8" s="104"/>
      <c r="D8" s="146"/>
    </row>
    <row r="9" spans="1:4">
      <c r="A9" s="147" t="s">
        <v>806</v>
      </c>
      <c r="B9" s="104"/>
      <c r="C9" s="104"/>
      <c r="D9" s="146"/>
    </row>
    <row r="10" spans="1:4">
      <c r="A10" s="147" t="s">
        <v>807</v>
      </c>
      <c r="B10" s="104"/>
      <c r="C10" s="104"/>
      <c r="D10" s="146"/>
    </row>
    <row r="11" spans="1:4">
      <c r="A11" s="147" t="s">
        <v>808</v>
      </c>
      <c r="B11" s="104">
        <v>49000</v>
      </c>
      <c r="C11" s="104">
        <v>75000</v>
      </c>
      <c r="D11" s="148">
        <v>0.6533</v>
      </c>
    </row>
    <row r="12" spans="1:4">
      <c r="A12" s="147" t="s">
        <v>809</v>
      </c>
      <c r="B12" s="104"/>
      <c r="C12" s="104"/>
      <c r="D12" s="148"/>
    </row>
    <row r="13" spans="1:4">
      <c r="A13" s="147" t="s">
        <v>810</v>
      </c>
      <c r="B13" s="104">
        <v>520</v>
      </c>
      <c r="C13" s="104">
        <v>600</v>
      </c>
      <c r="D13" s="148">
        <v>0.8667</v>
      </c>
    </row>
    <row r="14" spans="1:4">
      <c r="A14" s="147" t="s">
        <v>811</v>
      </c>
      <c r="B14" s="104">
        <v>1000</v>
      </c>
      <c r="C14" s="104">
        <v>1000</v>
      </c>
      <c r="D14" s="148">
        <v>1</v>
      </c>
    </row>
    <row r="15" spans="1:4">
      <c r="A15" s="147" t="s">
        <v>812</v>
      </c>
      <c r="B15" s="104"/>
      <c r="C15" s="104"/>
      <c r="D15" s="148"/>
    </row>
    <row r="16" spans="1:4">
      <c r="A16" s="147" t="s">
        <v>813</v>
      </c>
      <c r="B16" s="104"/>
      <c r="C16" s="104"/>
      <c r="D16" s="148"/>
    </row>
    <row r="17" spans="1:4">
      <c r="A17" s="147" t="s">
        <v>814</v>
      </c>
      <c r="B17" s="104">
        <v>800</v>
      </c>
      <c r="C17" s="104">
        <v>800</v>
      </c>
      <c r="D17" s="148">
        <v>1</v>
      </c>
    </row>
    <row r="18" spans="1:4">
      <c r="A18" s="147" t="s">
        <v>815</v>
      </c>
      <c r="B18" s="104"/>
      <c r="C18" s="104"/>
      <c r="D18" s="146"/>
    </row>
    <row r="19" spans="1:4">
      <c r="A19" s="147" t="s">
        <v>816</v>
      </c>
      <c r="B19" s="104"/>
      <c r="C19" s="104"/>
      <c r="D19" s="146"/>
    </row>
    <row r="20" spans="1:4">
      <c r="A20" s="111" t="s">
        <v>817</v>
      </c>
      <c r="B20" s="99">
        <v>51320</v>
      </c>
      <c r="C20" s="99">
        <v>77400</v>
      </c>
      <c r="D20" s="146">
        <v>0.663</v>
      </c>
    </row>
    <row r="21" spans="1:4">
      <c r="A21" s="138" t="s">
        <v>818</v>
      </c>
      <c r="B21" s="101"/>
      <c r="C21" s="101"/>
      <c r="D21" s="146"/>
    </row>
    <row r="22" spans="1:4">
      <c r="A22" s="138" t="s">
        <v>819</v>
      </c>
      <c r="B22" s="99">
        <v>25663</v>
      </c>
      <c r="C22" s="99">
        <v>92989</v>
      </c>
      <c r="D22" s="146">
        <v>0.276</v>
      </c>
    </row>
    <row r="23" spans="1:4">
      <c r="A23" s="112" t="s">
        <v>820</v>
      </c>
      <c r="B23" s="104">
        <v>2523</v>
      </c>
      <c r="C23" s="104">
        <v>6910</v>
      </c>
      <c r="D23" s="148">
        <v>0.3651</v>
      </c>
    </row>
    <row r="24" spans="1:4">
      <c r="A24" s="112" t="s">
        <v>821</v>
      </c>
      <c r="B24" s="104"/>
      <c r="C24" s="104"/>
      <c r="D24" s="148"/>
    </row>
    <row r="25" spans="1:4">
      <c r="A25" s="112" t="s">
        <v>822</v>
      </c>
      <c r="B25" s="104">
        <v>23140</v>
      </c>
      <c r="C25" s="104">
        <v>81015</v>
      </c>
      <c r="D25" s="148">
        <v>0.2856</v>
      </c>
    </row>
    <row r="26" spans="1:4">
      <c r="A26" s="101" t="s">
        <v>823</v>
      </c>
      <c r="B26" s="104"/>
      <c r="C26" s="104">
        <v>5064</v>
      </c>
      <c r="D26" s="146"/>
    </row>
    <row r="27" spans="1:4">
      <c r="A27" s="101" t="s">
        <v>824</v>
      </c>
      <c r="B27" s="101"/>
      <c r="C27" s="101"/>
      <c r="D27" s="146"/>
    </row>
    <row r="28" spans="1:4">
      <c r="A28" s="111" t="s">
        <v>107</v>
      </c>
      <c r="B28" s="99">
        <v>76983</v>
      </c>
      <c r="C28" s="99">
        <v>170389</v>
      </c>
      <c r="D28" s="146">
        <v>0.4518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4"/>
  <sheetViews>
    <sheetView showZeros="0" workbookViewId="0">
      <selection activeCell="B14" sqref="B14"/>
    </sheetView>
  </sheetViews>
  <sheetFormatPr defaultColWidth="9" defaultRowHeight="15.6" outlineLevelCol="3"/>
  <cols>
    <col min="1" max="1" width="56.625" customWidth="1"/>
    <col min="2" max="2" width="11.5" customWidth="1"/>
    <col min="3" max="3" width="10.625" style="134" customWidth="1"/>
    <col min="4" max="4" width="14.875" customWidth="1"/>
  </cols>
  <sheetData>
    <row r="1" ht="19.15" customHeight="1" spans="1:1">
      <c r="A1" s="14" t="s">
        <v>845</v>
      </c>
    </row>
    <row r="2" ht="23.45" customHeight="1" spans="1:4">
      <c r="A2" s="93" t="s">
        <v>846</v>
      </c>
      <c r="B2" s="93"/>
      <c r="C2" s="135"/>
      <c r="D2" s="93"/>
    </row>
    <row r="3" ht="17.45" customHeight="1" spans="1:4">
      <c r="A3" s="94"/>
      <c r="B3" s="95"/>
      <c r="C3" s="136"/>
      <c r="D3" s="96" t="s">
        <v>718</v>
      </c>
    </row>
    <row r="4" ht="28.8" spans="1:4">
      <c r="A4" s="111" t="s">
        <v>801</v>
      </c>
      <c r="B4" s="111" t="s">
        <v>65</v>
      </c>
      <c r="C4" s="19" t="s">
        <v>66</v>
      </c>
      <c r="D4" s="19" t="s">
        <v>67</v>
      </c>
    </row>
    <row r="5" spans="1:4">
      <c r="A5" s="137" t="s">
        <v>847</v>
      </c>
      <c r="B5" s="138">
        <v>31</v>
      </c>
      <c r="C5" s="138">
        <v>0</v>
      </c>
      <c r="D5" s="100"/>
    </row>
    <row r="6" spans="1:4">
      <c r="A6" s="139" t="s">
        <v>848</v>
      </c>
      <c r="B6" s="101">
        <v>31</v>
      </c>
      <c r="C6" s="101">
        <v>0</v>
      </c>
      <c r="D6" s="113"/>
    </row>
    <row r="7" spans="1:4">
      <c r="A7" s="139" t="s">
        <v>849</v>
      </c>
      <c r="B7" s="101">
        <v>31</v>
      </c>
      <c r="C7" s="101"/>
      <c r="D7" s="113"/>
    </row>
    <row r="8" spans="1:4">
      <c r="A8" s="137" t="s">
        <v>828</v>
      </c>
      <c r="B8" s="140">
        <v>912</v>
      </c>
      <c r="C8" s="140">
        <v>2231</v>
      </c>
      <c r="D8" s="100">
        <v>0.4088</v>
      </c>
    </row>
    <row r="9" spans="1:4">
      <c r="A9" s="139" t="s">
        <v>850</v>
      </c>
      <c r="B9" s="101">
        <v>817</v>
      </c>
      <c r="C9" s="101">
        <v>2231</v>
      </c>
      <c r="D9" s="113">
        <v>0.3662</v>
      </c>
    </row>
    <row r="10" spans="1:4">
      <c r="A10" s="139" t="s">
        <v>851</v>
      </c>
      <c r="B10" s="101">
        <v>194</v>
      </c>
      <c r="C10" s="101">
        <v>608</v>
      </c>
      <c r="D10" s="113">
        <v>0.3191</v>
      </c>
    </row>
    <row r="11" spans="1:4">
      <c r="A11" s="139" t="s">
        <v>852</v>
      </c>
      <c r="B11" s="101">
        <v>623</v>
      </c>
      <c r="C11" s="101">
        <v>1623</v>
      </c>
      <c r="D11" s="113">
        <v>0.3839</v>
      </c>
    </row>
    <row r="12" spans="1:4">
      <c r="A12" s="139" t="s">
        <v>853</v>
      </c>
      <c r="B12" s="101">
        <v>95</v>
      </c>
      <c r="C12" s="101">
        <v>0</v>
      </c>
      <c r="D12" s="113"/>
    </row>
    <row r="13" spans="1:4">
      <c r="A13" s="139" t="s">
        <v>852</v>
      </c>
      <c r="B13" s="101">
        <v>95</v>
      </c>
      <c r="C13" s="101"/>
      <c r="D13" s="113"/>
    </row>
    <row r="14" spans="1:4">
      <c r="A14" s="137" t="s">
        <v>829</v>
      </c>
      <c r="B14" s="101"/>
      <c r="C14" s="101"/>
      <c r="D14" s="113"/>
    </row>
    <row r="15" spans="1:4">
      <c r="A15" s="137" t="s">
        <v>830</v>
      </c>
      <c r="B15" s="140">
        <v>56428</v>
      </c>
      <c r="C15" s="140">
        <v>63254</v>
      </c>
      <c r="D15" s="100">
        <v>0.8921</v>
      </c>
    </row>
    <row r="16" spans="1:4">
      <c r="A16" s="133" t="s">
        <v>854</v>
      </c>
      <c r="B16" s="101">
        <v>54668</v>
      </c>
      <c r="C16" s="101">
        <v>61168</v>
      </c>
      <c r="D16" s="113">
        <v>0.8937</v>
      </c>
    </row>
    <row r="17" spans="1:4">
      <c r="A17" s="133" t="s">
        <v>855</v>
      </c>
      <c r="B17" s="101">
        <v>0</v>
      </c>
      <c r="C17" s="101">
        <v>10798</v>
      </c>
      <c r="D17" s="113">
        <v>0</v>
      </c>
    </row>
    <row r="18" spans="1:4">
      <c r="A18" s="133" t="s">
        <v>856</v>
      </c>
      <c r="B18" s="101">
        <v>1814</v>
      </c>
      <c r="C18" s="101">
        <v>1276</v>
      </c>
      <c r="D18" s="113">
        <v>1.4216</v>
      </c>
    </row>
    <row r="19" spans="1:4">
      <c r="A19" s="133" t="s">
        <v>857</v>
      </c>
      <c r="B19" s="101">
        <v>1120</v>
      </c>
      <c r="C19" s="101">
        <v>2389</v>
      </c>
      <c r="D19" s="113">
        <v>0.4688</v>
      </c>
    </row>
    <row r="20" spans="1:4">
      <c r="A20" s="133" t="s">
        <v>858</v>
      </c>
      <c r="B20" s="101">
        <v>30000</v>
      </c>
      <c r="C20" s="101">
        <v>30040</v>
      </c>
      <c r="D20" s="113">
        <v>0.9987</v>
      </c>
    </row>
    <row r="21" spans="1:4">
      <c r="A21" s="133" t="s">
        <v>859</v>
      </c>
      <c r="B21" s="101">
        <v>7513</v>
      </c>
      <c r="C21" s="101">
        <v>1685</v>
      </c>
      <c r="D21" s="113">
        <v>4.4588</v>
      </c>
    </row>
    <row r="22" spans="1:4">
      <c r="A22" s="133" t="s">
        <v>860</v>
      </c>
      <c r="B22" s="101">
        <v>14221</v>
      </c>
      <c r="C22" s="101">
        <v>14980</v>
      </c>
      <c r="D22" s="113">
        <v>0.9493</v>
      </c>
    </row>
    <row r="23" spans="1:4">
      <c r="A23" s="133" t="s">
        <v>861</v>
      </c>
      <c r="B23" s="101"/>
      <c r="C23" s="101"/>
      <c r="D23" s="113"/>
    </row>
    <row r="24" spans="1:4">
      <c r="A24" s="133" t="s">
        <v>862</v>
      </c>
      <c r="B24" s="101">
        <v>960</v>
      </c>
      <c r="C24" s="101">
        <v>1286</v>
      </c>
      <c r="D24" s="113">
        <v>0.7465</v>
      </c>
    </row>
    <row r="25" spans="1:4">
      <c r="A25" s="133" t="s">
        <v>863</v>
      </c>
      <c r="B25" s="101">
        <v>950</v>
      </c>
      <c r="C25" s="101">
        <v>950</v>
      </c>
      <c r="D25" s="113">
        <v>1</v>
      </c>
    </row>
    <row r="26" spans="1:4">
      <c r="A26" s="133" t="s">
        <v>864</v>
      </c>
      <c r="B26" s="101">
        <v>10</v>
      </c>
      <c r="C26" s="101">
        <v>336</v>
      </c>
      <c r="D26" s="113">
        <v>0.0298</v>
      </c>
    </row>
    <row r="27" spans="1:4">
      <c r="A27" s="133" t="s">
        <v>865</v>
      </c>
      <c r="B27" s="101">
        <v>800</v>
      </c>
      <c r="C27" s="101">
        <v>800</v>
      </c>
      <c r="D27" s="113">
        <v>1</v>
      </c>
    </row>
    <row r="28" spans="1:4">
      <c r="A28" s="133" t="s">
        <v>866</v>
      </c>
      <c r="B28" s="101">
        <v>740</v>
      </c>
      <c r="C28" s="101">
        <v>60</v>
      </c>
      <c r="D28" s="113">
        <v>12.3333</v>
      </c>
    </row>
    <row r="29" spans="1:4">
      <c r="A29" s="133" t="s">
        <v>867</v>
      </c>
      <c r="B29" s="101">
        <v>60</v>
      </c>
      <c r="C29" s="101">
        <v>740</v>
      </c>
      <c r="D29" s="113">
        <v>0.0811</v>
      </c>
    </row>
    <row r="30" spans="1:4">
      <c r="A30" s="137" t="s">
        <v>831</v>
      </c>
      <c r="B30" s="138">
        <v>187</v>
      </c>
      <c r="C30" s="138">
        <v>2772</v>
      </c>
      <c r="D30" s="100">
        <v>0.0675</v>
      </c>
    </row>
    <row r="31" spans="1:4">
      <c r="A31" s="133" t="s">
        <v>868</v>
      </c>
      <c r="B31" s="101">
        <v>187</v>
      </c>
      <c r="C31" s="101">
        <v>0</v>
      </c>
      <c r="D31" s="113"/>
    </row>
    <row r="32" spans="1:4">
      <c r="A32" s="133" t="s">
        <v>869</v>
      </c>
      <c r="B32" s="101">
        <v>187</v>
      </c>
      <c r="C32" s="101"/>
      <c r="D32" s="113"/>
    </row>
    <row r="33" spans="1:4">
      <c r="A33" s="133" t="s">
        <v>870</v>
      </c>
      <c r="B33" s="101">
        <v>0</v>
      </c>
      <c r="C33" s="101">
        <v>2772</v>
      </c>
      <c r="D33" s="113">
        <v>0</v>
      </c>
    </row>
    <row r="34" spans="1:4">
      <c r="A34" s="133" t="s">
        <v>871</v>
      </c>
      <c r="B34" s="101">
        <v>0</v>
      </c>
      <c r="C34" s="101">
        <v>2772</v>
      </c>
      <c r="D34" s="113">
        <v>0</v>
      </c>
    </row>
    <row r="35" spans="1:4">
      <c r="A35" s="137" t="s">
        <v>832</v>
      </c>
      <c r="B35" s="101"/>
      <c r="C35" s="101"/>
      <c r="D35" s="113"/>
    </row>
    <row r="36" spans="1:4">
      <c r="A36" s="137" t="s">
        <v>872</v>
      </c>
      <c r="B36" s="101"/>
      <c r="C36" s="101"/>
      <c r="D36" s="113"/>
    </row>
    <row r="37" spans="1:4">
      <c r="A37" s="137" t="s">
        <v>834</v>
      </c>
      <c r="B37" s="101"/>
      <c r="C37" s="101"/>
      <c r="D37" s="113"/>
    </row>
    <row r="38" spans="1:4">
      <c r="A38" s="137" t="s">
        <v>835</v>
      </c>
      <c r="B38" s="140">
        <v>1476</v>
      </c>
      <c r="C38" s="140">
        <v>2191</v>
      </c>
      <c r="D38" s="100">
        <v>0.6737</v>
      </c>
    </row>
    <row r="39" spans="1:4">
      <c r="A39" s="133" t="s">
        <v>873</v>
      </c>
      <c r="B39" s="140">
        <v>9</v>
      </c>
      <c r="C39" s="140">
        <v>0</v>
      </c>
      <c r="D39" s="113"/>
    </row>
    <row r="40" spans="1:4">
      <c r="A40" s="133" t="s">
        <v>874</v>
      </c>
      <c r="B40" s="101">
        <v>9</v>
      </c>
      <c r="C40" s="140"/>
      <c r="D40" s="113"/>
    </row>
    <row r="41" spans="1:4">
      <c r="A41" s="133" t="s">
        <v>875</v>
      </c>
      <c r="B41" s="101">
        <v>1467</v>
      </c>
      <c r="C41" s="101">
        <v>2191</v>
      </c>
      <c r="D41" s="113">
        <v>0.6696</v>
      </c>
    </row>
    <row r="42" spans="1:4">
      <c r="A42" s="133" t="s">
        <v>876</v>
      </c>
      <c r="B42" s="101">
        <v>284</v>
      </c>
      <c r="C42" s="101">
        <v>775</v>
      </c>
      <c r="D42" s="113">
        <v>0.3665</v>
      </c>
    </row>
    <row r="43" spans="1:4">
      <c r="A43" s="133" t="s">
        <v>877</v>
      </c>
      <c r="B43" s="101">
        <v>646</v>
      </c>
      <c r="C43" s="101">
        <v>596</v>
      </c>
      <c r="D43" s="113">
        <v>1.0839</v>
      </c>
    </row>
    <row r="44" spans="1:4">
      <c r="A44" s="133" t="s">
        <v>878</v>
      </c>
      <c r="B44" s="101">
        <v>3</v>
      </c>
      <c r="C44" s="101">
        <v>51</v>
      </c>
      <c r="D44" s="113">
        <v>0.0588</v>
      </c>
    </row>
    <row r="45" spans="1:4">
      <c r="A45" s="133" t="s">
        <v>879</v>
      </c>
      <c r="B45" s="101">
        <v>0</v>
      </c>
      <c r="C45" s="101"/>
      <c r="D45" s="113"/>
    </row>
    <row r="46" spans="1:4">
      <c r="A46" s="133" t="s">
        <v>880</v>
      </c>
      <c r="B46" s="101">
        <v>134</v>
      </c>
      <c r="C46" s="101">
        <v>59</v>
      </c>
      <c r="D46" s="113">
        <v>2.2712</v>
      </c>
    </row>
    <row r="47" spans="1:4">
      <c r="A47" s="133" t="s">
        <v>881</v>
      </c>
      <c r="B47" s="101">
        <v>400</v>
      </c>
      <c r="C47" s="101">
        <v>710</v>
      </c>
      <c r="D47" s="113">
        <v>0.5634</v>
      </c>
    </row>
    <row r="48" spans="1:4">
      <c r="A48" s="137" t="s">
        <v>836</v>
      </c>
      <c r="B48" s="140">
        <v>13691</v>
      </c>
      <c r="C48" s="140">
        <v>9512</v>
      </c>
      <c r="D48" s="100">
        <v>1.4393</v>
      </c>
    </row>
    <row r="49" spans="1:4">
      <c r="A49" s="133" t="s">
        <v>882</v>
      </c>
      <c r="B49" s="101">
        <v>13691</v>
      </c>
      <c r="C49" s="101">
        <v>9512</v>
      </c>
      <c r="D49" s="113">
        <v>1.4393</v>
      </c>
    </row>
    <row r="50" spans="1:4">
      <c r="A50" s="133" t="s">
        <v>883</v>
      </c>
      <c r="B50" s="101">
        <v>895</v>
      </c>
      <c r="C50" s="101">
        <v>1131</v>
      </c>
      <c r="D50" s="113">
        <v>0.7913</v>
      </c>
    </row>
    <row r="51" spans="1:4">
      <c r="A51" s="133" t="s">
        <v>884</v>
      </c>
      <c r="B51" s="101">
        <v>3439</v>
      </c>
      <c r="C51" s="101">
        <v>3439</v>
      </c>
      <c r="D51" s="113">
        <v>1</v>
      </c>
    </row>
    <row r="52" spans="1:4">
      <c r="A52" s="133" t="s">
        <v>885</v>
      </c>
      <c r="B52" s="101">
        <v>9357</v>
      </c>
      <c r="C52" s="101">
        <v>4942</v>
      </c>
      <c r="D52" s="113">
        <v>1.8934</v>
      </c>
    </row>
    <row r="53" spans="1:4">
      <c r="A53" s="137" t="s">
        <v>837</v>
      </c>
      <c r="B53" s="140">
        <v>89</v>
      </c>
      <c r="C53" s="140">
        <v>97</v>
      </c>
      <c r="D53" s="100">
        <v>0.9175</v>
      </c>
    </row>
    <row r="54" spans="1:4">
      <c r="A54" s="133" t="s">
        <v>886</v>
      </c>
      <c r="B54" s="101">
        <v>89</v>
      </c>
      <c r="C54" s="101">
        <v>97</v>
      </c>
      <c r="D54" s="113">
        <v>0.9175</v>
      </c>
    </row>
    <row r="55" spans="1:4">
      <c r="A55" s="133" t="s">
        <v>887</v>
      </c>
      <c r="B55" s="101">
        <v>89</v>
      </c>
      <c r="C55" s="101">
        <v>97</v>
      </c>
      <c r="D55" s="113">
        <v>0.9175</v>
      </c>
    </row>
    <row r="56" spans="1:4">
      <c r="A56" s="111" t="s">
        <v>838</v>
      </c>
      <c r="B56" s="140">
        <v>72814</v>
      </c>
      <c r="C56" s="140">
        <v>80057</v>
      </c>
      <c r="D56" s="100">
        <v>0.9095</v>
      </c>
    </row>
    <row r="57" spans="1:4">
      <c r="A57" s="138" t="s">
        <v>137</v>
      </c>
      <c r="B57" s="138"/>
      <c r="C57" s="138">
        <v>7500</v>
      </c>
      <c r="D57" s="100">
        <v>0</v>
      </c>
    </row>
    <row r="58" spans="1:4">
      <c r="A58" s="138" t="s">
        <v>138</v>
      </c>
      <c r="B58" s="140">
        <v>4169</v>
      </c>
      <c r="C58" s="140">
        <v>82832</v>
      </c>
      <c r="D58" s="100">
        <v>0.0503</v>
      </c>
    </row>
    <row r="59" spans="1:4">
      <c r="A59" s="141" t="s">
        <v>839</v>
      </c>
      <c r="B59" s="101"/>
      <c r="C59" s="101"/>
      <c r="D59" s="113"/>
    </row>
    <row r="60" spans="1:4">
      <c r="A60" s="141" t="s">
        <v>840</v>
      </c>
      <c r="B60" s="101"/>
      <c r="C60" s="101"/>
      <c r="D60" s="113"/>
    </row>
    <row r="61" spans="1:4">
      <c r="A61" s="141" t="s">
        <v>711</v>
      </c>
      <c r="B61" s="101"/>
      <c r="C61" s="101"/>
      <c r="D61" s="113"/>
    </row>
    <row r="62" spans="1:4">
      <c r="A62" s="141" t="s">
        <v>841</v>
      </c>
      <c r="B62" s="101"/>
      <c r="C62" s="101"/>
      <c r="D62" s="113"/>
    </row>
    <row r="63" spans="1:4">
      <c r="A63" s="141" t="s">
        <v>842</v>
      </c>
      <c r="B63" s="24">
        <v>4169</v>
      </c>
      <c r="C63" s="24">
        <v>82832</v>
      </c>
      <c r="D63" s="113">
        <v>0.0503</v>
      </c>
    </row>
    <row r="64" spans="1:4">
      <c r="A64" s="111" t="s">
        <v>152</v>
      </c>
      <c r="B64" s="142">
        <v>76983</v>
      </c>
      <c r="C64" s="142">
        <v>170389</v>
      </c>
      <c r="D64" s="100">
        <v>0.4518</v>
      </c>
    </row>
  </sheetData>
  <autoFilter ref="A4:D64">
    <extLst/>
  </autoFilter>
  <mergeCells count="1">
    <mergeCell ref="A2:D2"/>
  </mergeCells>
  <pageMargins left="0.707638888888889" right="0.707638888888889" top="0.432638888888889" bottom="0.275" header="0.313888888888889" footer="0.313888888888889"/>
  <pageSetup paperSize="9" scale="87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workbookViewId="0">
      <selection activeCell="B14" sqref="B14"/>
    </sheetView>
  </sheetViews>
  <sheetFormatPr defaultColWidth="9" defaultRowHeight="15.6"/>
  <cols>
    <col min="1" max="1" width="29.625" customWidth="1"/>
    <col min="2" max="20" width="3.25" style="121" customWidth="1"/>
    <col min="21" max="21" width="7.125" customWidth="1"/>
  </cols>
  <sheetData>
    <row r="1" ht="18.6" customHeight="1" spans="1:1">
      <c r="A1" s="14" t="s">
        <v>888</v>
      </c>
    </row>
    <row r="2" ht="28" customHeight="1" spans="1:21">
      <c r="A2" s="93" t="s">
        <v>889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</row>
    <row r="3" spans="1:21">
      <c r="A3" s="122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U3" s="96" t="s">
        <v>718</v>
      </c>
    </row>
    <row r="4" ht="45.95" customHeight="1" spans="1:21">
      <c r="A4" s="124" t="s">
        <v>719</v>
      </c>
      <c r="B4" s="125" t="s">
        <v>765</v>
      </c>
      <c r="C4" s="126" t="s">
        <v>890</v>
      </c>
      <c r="D4" s="126" t="s">
        <v>891</v>
      </c>
      <c r="E4" s="126" t="s">
        <v>892</v>
      </c>
      <c r="F4" s="126" t="s">
        <v>893</v>
      </c>
      <c r="G4" s="126" t="s">
        <v>894</v>
      </c>
      <c r="H4" s="126" t="s">
        <v>895</v>
      </c>
      <c r="I4" s="126" t="s">
        <v>896</v>
      </c>
      <c r="J4" s="20" t="s">
        <v>897</v>
      </c>
      <c r="K4" s="20" t="s">
        <v>898</v>
      </c>
      <c r="L4" s="20" t="s">
        <v>899</v>
      </c>
      <c r="M4" s="20" t="s">
        <v>900</v>
      </c>
      <c r="N4" s="20" t="s">
        <v>901</v>
      </c>
      <c r="O4" s="20" t="s">
        <v>902</v>
      </c>
      <c r="P4" s="20" t="s">
        <v>903</v>
      </c>
      <c r="Q4" s="20" t="s">
        <v>904</v>
      </c>
      <c r="R4" s="20" t="s">
        <v>905</v>
      </c>
      <c r="S4" s="20" t="s">
        <v>906</v>
      </c>
      <c r="T4" s="20" t="s">
        <v>907</v>
      </c>
      <c r="U4" s="20" t="s">
        <v>787</v>
      </c>
    </row>
    <row r="5" ht="22" customHeight="1" spans="1:21">
      <c r="A5" s="101" t="s">
        <v>847</v>
      </c>
      <c r="B5" s="127" t="s">
        <v>908</v>
      </c>
      <c r="C5" s="128" t="s">
        <v>908</v>
      </c>
      <c r="D5" s="128" t="s">
        <v>908</v>
      </c>
      <c r="E5" s="128" t="s">
        <v>908</v>
      </c>
      <c r="F5" s="128" t="s">
        <v>908</v>
      </c>
      <c r="G5" s="128" t="s">
        <v>908</v>
      </c>
      <c r="H5" s="128" t="s">
        <v>908</v>
      </c>
      <c r="I5" s="128" t="s">
        <v>908</v>
      </c>
      <c r="J5" s="128" t="s">
        <v>908</v>
      </c>
      <c r="K5" s="128" t="s">
        <v>908</v>
      </c>
      <c r="L5" s="128" t="s">
        <v>908</v>
      </c>
      <c r="M5" s="128" t="s">
        <v>908</v>
      </c>
      <c r="N5" s="128" t="s">
        <v>908</v>
      </c>
      <c r="O5" s="128" t="s">
        <v>908</v>
      </c>
      <c r="P5" s="128" t="s">
        <v>908</v>
      </c>
      <c r="Q5" s="128" t="s">
        <v>908</v>
      </c>
      <c r="R5" s="128" t="s">
        <v>908</v>
      </c>
      <c r="S5" s="128" t="s">
        <v>908</v>
      </c>
      <c r="T5" s="128" t="s">
        <v>908</v>
      </c>
      <c r="U5" s="128" t="s">
        <v>908</v>
      </c>
    </row>
    <row r="6" ht="22" customHeight="1" spans="1:21">
      <c r="A6" s="101" t="s">
        <v>828</v>
      </c>
      <c r="B6" s="127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33"/>
    </row>
    <row r="7" ht="22" customHeight="1" spans="1:21">
      <c r="A7" s="101" t="s">
        <v>829</v>
      </c>
      <c r="B7" s="127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33"/>
    </row>
    <row r="8" ht="22" customHeight="1" spans="1:21">
      <c r="A8" s="101" t="s">
        <v>830</v>
      </c>
      <c r="B8" s="127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33"/>
    </row>
    <row r="9" ht="22" customHeight="1" spans="1:21">
      <c r="A9" s="101" t="s">
        <v>831</v>
      </c>
      <c r="B9" s="127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33"/>
    </row>
    <row r="10" ht="22" customHeight="1" spans="1:21">
      <c r="A10" s="101" t="s">
        <v>832</v>
      </c>
      <c r="B10" s="127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33"/>
    </row>
    <row r="11" ht="22" customHeight="1" spans="1:21">
      <c r="A11" s="101" t="s">
        <v>872</v>
      </c>
      <c r="B11" s="127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33"/>
    </row>
    <row r="12" ht="22" customHeight="1" spans="1:21">
      <c r="A12" s="101" t="s">
        <v>834</v>
      </c>
      <c r="B12" s="127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33"/>
    </row>
    <row r="13" ht="22" customHeight="1" spans="1:21">
      <c r="A13" s="101" t="s">
        <v>835</v>
      </c>
      <c r="B13" s="127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33"/>
    </row>
    <row r="14" ht="22" customHeight="1" spans="1:21">
      <c r="A14" s="101" t="s">
        <v>836</v>
      </c>
      <c r="B14" s="127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33"/>
    </row>
    <row r="15" ht="22" customHeight="1" spans="1:21">
      <c r="A15" s="101" t="s">
        <v>837</v>
      </c>
      <c r="B15" s="127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33"/>
    </row>
    <row r="16" s="120" customFormat="1" ht="25.35" customHeight="1" spans="1:21">
      <c r="A16" s="111" t="s">
        <v>765</v>
      </c>
      <c r="B16" s="129" t="s">
        <v>908</v>
      </c>
      <c r="C16" s="130" t="s">
        <v>908</v>
      </c>
      <c r="D16" s="130" t="s">
        <v>908</v>
      </c>
      <c r="E16" s="130" t="s">
        <v>908</v>
      </c>
      <c r="F16" s="130" t="s">
        <v>908</v>
      </c>
      <c r="G16" s="130" t="s">
        <v>908</v>
      </c>
      <c r="H16" s="130" t="s">
        <v>908</v>
      </c>
      <c r="I16" s="130" t="s">
        <v>908</v>
      </c>
      <c r="J16" s="130" t="s">
        <v>908</v>
      </c>
      <c r="K16" s="130" t="s">
        <v>908</v>
      </c>
      <c r="L16" s="130" t="s">
        <v>908</v>
      </c>
      <c r="M16" s="130" t="s">
        <v>908</v>
      </c>
      <c r="N16" s="130" t="s">
        <v>908</v>
      </c>
      <c r="O16" s="130" t="s">
        <v>908</v>
      </c>
      <c r="P16" s="130" t="s">
        <v>908</v>
      </c>
      <c r="Q16" s="130" t="s">
        <v>908</v>
      </c>
      <c r="R16" s="130" t="s">
        <v>908</v>
      </c>
      <c r="S16" s="130" t="s">
        <v>908</v>
      </c>
      <c r="T16" s="130" t="s">
        <v>908</v>
      </c>
      <c r="U16" s="130" t="s">
        <v>908</v>
      </c>
    </row>
    <row r="17" ht="39.6" customHeight="1" spans="1:21">
      <c r="A17" s="131" t="s">
        <v>909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1"/>
    </row>
  </sheetData>
  <mergeCells count="2">
    <mergeCell ref="A2:U2"/>
    <mergeCell ref="A17:U17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B14" sqref="B14"/>
    </sheetView>
  </sheetViews>
  <sheetFormatPr defaultColWidth="9" defaultRowHeight="15.6" outlineLevelCol="3"/>
  <cols>
    <col min="1" max="1" width="39" customWidth="1"/>
    <col min="2" max="2" width="12.375" customWidth="1"/>
    <col min="3" max="3" width="14.75" customWidth="1"/>
    <col min="4" max="4" width="18.5" customWidth="1"/>
  </cols>
  <sheetData>
    <row r="1" ht="18.6" customHeight="1" spans="1:1">
      <c r="A1" s="14" t="s">
        <v>910</v>
      </c>
    </row>
    <row r="2" ht="27" customHeight="1" spans="1:4">
      <c r="A2" s="93" t="s">
        <v>911</v>
      </c>
      <c r="B2" s="93"/>
      <c r="C2" s="93"/>
      <c r="D2" s="93"/>
    </row>
    <row r="3" spans="1:4">
      <c r="A3" s="94"/>
      <c r="B3" s="95"/>
      <c r="C3" s="95"/>
      <c r="D3" s="117" t="s">
        <v>718</v>
      </c>
    </row>
    <row r="4" ht="33" customHeight="1" spans="1:4">
      <c r="A4" s="97" t="s">
        <v>719</v>
      </c>
      <c r="B4" s="97" t="s">
        <v>65</v>
      </c>
      <c r="C4" s="19" t="s">
        <v>66</v>
      </c>
      <c r="D4" s="19" t="s">
        <v>67</v>
      </c>
    </row>
    <row r="5" ht="21" customHeight="1" spans="1:4">
      <c r="A5" s="101" t="s">
        <v>912</v>
      </c>
      <c r="B5" s="101"/>
      <c r="C5" s="101"/>
      <c r="D5" s="101"/>
    </row>
    <row r="6" ht="21" customHeight="1" spans="1:4">
      <c r="A6" s="101" t="s">
        <v>913</v>
      </c>
      <c r="B6" s="101"/>
      <c r="C6" s="101"/>
      <c r="D6" s="101"/>
    </row>
    <row r="7" ht="21" customHeight="1" spans="1:4">
      <c r="A7" s="101" t="s">
        <v>914</v>
      </c>
      <c r="B7" s="101"/>
      <c r="C7" s="101"/>
      <c r="D7" s="101"/>
    </row>
    <row r="8" ht="21" customHeight="1" spans="1:4">
      <c r="A8" s="101" t="s">
        <v>915</v>
      </c>
      <c r="B8" s="101"/>
      <c r="C8" s="101"/>
      <c r="D8" s="101"/>
    </row>
    <row r="9" ht="21" customHeight="1" spans="1:4">
      <c r="A9" s="101" t="s">
        <v>916</v>
      </c>
      <c r="B9" s="101"/>
      <c r="C9" s="101"/>
      <c r="D9" s="101"/>
    </row>
    <row r="10" ht="21" customHeight="1" spans="1:4">
      <c r="A10" s="111" t="s">
        <v>817</v>
      </c>
      <c r="B10" s="101"/>
      <c r="C10" s="101"/>
      <c r="D10" s="101"/>
    </row>
    <row r="11" ht="21" customHeight="1" spans="1:4">
      <c r="A11" s="118" t="s">
        <v>917</v>
      </c>
      <c r="B11" s="118"/>
      <c r="C11" s="118"/>
      <c r="D11" s="118"/>
    </row>
    <row r="12" ht="21" customHeight="1" spans="1:4">
      <c r="A12" s="119" t="s">
        <v>918</v>
      </c>
      <c r="B12" s="118"/>
      <c r="C12" s="118"/>
      <c r="D12" s="118"/>
    </row>
    <row r="13" ht="21" customHeight="1" spans="1:4">
      <c r="A13" s="105" t="s">
        <v>107</v>
      </c>
      <c r="B13" s="118"/>
      <c r="C13" s="118"/>
      <c r="D13" s="118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B14" sqref="B14"/>
    </sheetView>
  </sheetViews>
  <sheetFormatPr defaultColWidth="9" defaultRowHeight="15.6" outlineLevelCol="3"/>
  <cols>
    <col min="1" max="1" width="33.875" customWidth="1"/>
    <col min="2" max="2" width="12.625" customWidth="1"/>
    <col min="3" max="3" width="14.25" customWidth="1"/>
    <col min="4" max="4" width="18.25" customWidth="1"/>
  </cols>
  <sheetData>
    <row r="1" ht="23.45" customHeight="1" spans="1:1">
      <c r="A1" s="14" t="s">
        <v>919</v>
      </c>
    </row>
    <row r="2" ht="20.4" spans="1:4">
      <c r="A2" s="93" t="s">
        <v>920</v>
      </c>
      <c r="B2" s="93"/>
      <c r="C2" s="93"/>
      <c r="D2" s="93"/>
    </row>
    <row r="3" spans="1:4">
      <c r="A3" s="94"/>
      <c r="B3" s="95"/>
      <c r="C3" s="95"/>
      <c r="D3" s="96" t="s">
        <v>718</v>
      </c>
    </row>
    <row r="4" ht="36" customHeight="1" spans="1:4">
      <c r="A4" s="116" t="s">
        <v>719</v>
      </c>
      <c r="B4" s="116" t="s">
        <v>65</v>
      </c>
      <c r="C4" s="19" t="s">
        <v>66</v>
      </c>
      <c r="D4" s="19" t="s">
        <v>67</v>
      </c>
    </row>
    <row r="5" ht="20" customHeight="1" spans="1:4">
      <c r="A5" s="101" t="s">
        <v>921</v>
      </c>
      <c r="B5" s="101"/>
      <c r="C5" s="101"/>
      <c r="D5" s="101"/>
    </row>
    <row r="6" ht="20" customHeight="1" spans="1:4">
      <c r="A6" s="101" t="s">
        <v>922</v>
      </c>
      <c r="B6" s="101"/>
      <c r="C6" s="101"/>
      <c r="D6" s="101"/>
    </row>
    <row r="7" ht="20" customHeight="1" spans="1:4">
      <c r="A7" s="101" t="s">
        <v>923</v>
      </c>
      <c r="B7" s="101"/>
      <c r="C7" s="101"/>
      <c r="D7" s="101"/>
    </row>
    <row r="8" ht="20" customHeight="1" spans="1:4">
      <c r="A8" s="101" t="s">
        <v>924</v>
      </c>
      <c r="B8" s="101"/>
      <c r="C8" s="101"/>
      <c r="D8" s="101"/>
    </row>
    <row r="9" ht="20" customHeight="1" spans="1:4">
      <c r="A9" s="101" t="s">
        <v>925</v>
      </c>
      <c r="B9" s="101"/>
      <c r="C9" s="101"/>
      <c r="D9" s="101"/>
    </row>
    <row r="10" ht="20" customHeight="1" spans="1:4">
      <c r="A10" s="111" t="s">
        <v>838</v>
      </c>
      <c r="B10" s="101"/>
      <c r="C10" s="101"/>
      <c r="D10" s="101"/>
    </row>
    <row r="11" ht="20" customHeight="1" spans="1:4">
      <c r="A11" s="101" t="s">
        <v>926</v>
      </c>
      <c r="B11" s="101"/>
      <c r="C11" s="101"/>
      <c r="D11" s="101"/>
    </row>
    <row r="12" ht="20" customHeight="1" spans="1:4">
      <c r="A12" s="101" t="s">
        <v>927</v>
      </c>
      <c r="B12" s="101"/>
      <c r="C12" s="101"/>
      <c r="D12" s="101"/>
    </row>
    <row r="13" ht="20" customHeight="1" spans="1:4">
      <c r="A13" s="111" t="s">
        <v>152</v>
      </c>
      <c r="B13" s="101"/>
      <c r="C13" s="101"/>
      <c r="D13" s="101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showZeros="0" workbookViewId="0">
      <selection activeCell="B14" sqref="B14"/>
    </sheetView>
  </sheetViews>
  <sheetFormatPr defaultColWidth="9" defaultRowHeight="15.6" outlineLevelCol="3"/>
  <cols>
    <col min="1" max="1" width="50.75" customWidth="1"/>
    <col min="2" max="2" width="13" customWidth="1"/>
    <col min="3" max="3" width="14.75" customWidth="1"/>
    <col min="4" max="4" width="18" customWidth="1"/>
  </cols>
  <sheetData>
    <row r="1" spans="1:1">
      <c r="A1" s="14" t="s">
        <v>928</v>
      </c>
    </row>
    <row r="2" ht="24" customHeight="1" spans="1:4">
      <c r="A2" s="93" t="s">
        <v>929</v>
      </c>
      <c r="B2" s="93"/>
      <c r="C2" s="93"/>
      <c r="D2" s="93"/>
    </row>
    <row r="3" ht="24.6" customHeight="1" spans="1:4">
      <c r="A3" s="94"/>
      <c r="B3" s="95"/>
      <c r="C3" s="95"/>
      <c r="D3" s="96" t="s">
        <v>718</v>
      </c>
    </row>
    <row r="4" ht="28.8" spans="1:4">
      <c r="A4" s="97" t="s">
        <v>719</v>
      </c>
      <c r="B4" s="97" t="s">
        <v>65</v>
      </c>
      <c r="C4" s="19" t="s">
        <v>66</v>
      </c>
      <c r="D4" s="19" t="s">
        <v>67</v>
      </c>
    </row>
    <row r="5" ht="20" customHeight="1" spans="1:4">
      <c r="A5" s="101" t="s">
        <v>912</v>
      </c>
      <c r="B5" s="104">
        <v>1022</v>
      </c>
      <c r="C5" s="104">
        <v>579</v>
      </c>
      <c r="D5" s="113">
        <v>1.7651</v>
      </c>
    </row>
    <row r="6" ht="20" customHeight="1" spans="1:4">
      <c r="A6" s="114" t="s">
        <v>930</v>
      </c>
      <c r="B6" s="104">
        <v>1022</v>
      </c>
      <c r="C6" s="104">
        <v>579</v>
      </c>
      <c r="D6" s="113">
        <v>1.7651</v>
      </c>
    </row>
    <row r="7" ht="20" customHeight="1" spans="1:4">
      <c r="A7" s="101" t="s">
        <v>913</v>
      </c>
      <c r="B7" s="104">
        <v>80</v>
      </c>
      <c r="C7" s="104">
        <v>210</v>
      </c>
      <c r="D7" s="113">
        <v>0.381</v>
      </c>
    </row>
    <row r="8" ht="20" customHeight="1" spans="1:4">
      <c r="A8" s="101" t="s">
        <v>931</v>
      </c>
      <c r="B8" s="104">
        <v>80</v>
      </c>
      <c r="C8" s="104">
        <v>210</v>
      </c>
      <c r="D8" s="113">
        <v>0.381</v>
      </c>
    </row>
    <row r="9" ht="20" customHeight="1" spans="1:4">
      <c r="A9" s="101" t="s">
        <v>914</v>
      </c>
      <c r="B9" s="104"/>
      <c r="C9" s="104"/>
      <c r="D9" s="113"/>
    </row>
    <row r="10" ht="20" customHeight="1" spans="1:4">
      <c r="A10" s="101" t="s">
        <v>915</v>
      </c>
      <c r="B10" s="104"/>
      <c r="C10" s="104"/>
      <c r="D10" s="113"/>
    </row>
    <row r="11" ht="20" customHeight="1" spans="1:4">
      <c r="A11" s="101" t="s">
        <v>916</v>
      </c>
      <c r="B11" s="104"/>
      <c r="C11" s="104"/>
      <c r="D11" s="113"/>
    </row>
    <row r="12" ht="20" customHeight="1" spans="1:4">
      <c r="A12" s="111" t="s">
        <v>817</v>
      </c>
      <c r="B12" s="111">
        <v>1102</v>
      </c>
      <c r="C12" s="111">
        <v>789</v>
      </c>
      <c r="D12" s="113">
        <v>1.3967</v>
      </c>
    </row>
    <row r="13" ht="20" customHeight="1" spans="1:4">
      <c r="A13" s="101" t="s">
        <v>917</v>
      </c>
      <c r="B13" s="111"/>
      <c r="C13" s="111"/>
      <c r="D13" s="113"/>
    </row>
    <row r="14" ht="20" customHeight="1" spans="1:4">
      <c r="A14" s="115" t="s">
        <v>918</v>
      </c>
      <c r="B14" s="111"/>
      <c r="C14" s="111"/>
      <c r="D14" s="113"/>
    </row>
    <row r="15" ht="20" customHeight="1" spans="1:4">
      <c r="A15" s="111" t="s">
        <v>107</v>
      </c>
      <c r="B15" s="111">
        <v>1102</v>
      </c>
      <c r="C15" s="111">
        <v>789</v>
      </c>
      <c r="D15" s="113">
        <v>1.3967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84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0"/>
  <sheetViews>
    <sheetView showZeros="0" workbookViewId="0">
      <selection activeCell="B14" sqref="B14"/>
    </sheetView>
  </sheetViews>
  <sheetFormatPr defaultColWidth="9" defaultRowHeight="15.6" outlineLevelCol="3"/>
  <cols>
    <col min="1" max="1" width="43.375" customWidth="1"/>
    <col min="2" max="2" width="11.625" customWidth="1"/>
    <col min="3" max="3" width="14.5" customWidth="1"/>
    <col min="4" max="4" width="15.375" customWidth="1"/>
  </cols>
  <sheetData>
    <row r="1" spans="1:1">
      <c r="A1" s="14" t="s">
        <v>932</v>
      </c>
    </row>
    <row r="2" ht="26.45" customHeight="1" spans="1:4">
      <c r="A2" s="93" t="s">
        <v>933</v>
      </c>
      <c r="B2" s="93"/>
      <c r="C2" s="93"/>
      <c r="D2" s="93"/>
    </row>
    <row r="3" spans="1:4">
      <c r="A3" s="94"/>
      <c r="B3" s="95"/>
      <c r="C3" s="95"/>
      <c r="D3" s="96" t="s">
        <v>718</v>
      </c>
    </row>
    <row r="4" ht="28.8" spans="1:4">
      <c r="A4" s="97" t="s">
        <v>719</v>
      </c>
      <c r="B4" s="97" t="s">
        <v>65</v>
      </c>
      <c r="C4" s="19" t="s">
        <v>66</v>
      </c>
      <c r="D4" s="19" t="s">
        <v>67</v>
      </c>
    </row>
    <row r="5" spans="1:4">
      <c r="A5" s="98" t="s">
        <v>921</v>
      </c>
      <c r="B5" s="99">
        <v>89</v>
      </c>
      <c r="C5" s="99">
        <v>32</v>
      </c>
      <c r="D5" s="100">
        <v>2.7813</v>
      </c>
    </row>
    <row r="6" spans="1:4">
      <c r="A6" s="98" t="s">
        <v>934</v>
      </c>
      <c r="B6" s="101"/>
      <c r="C6" s="102"/>
      <c r="D6" s="100"/>
    </row>
    <row r="7" spans="1:4">
      <c r="A7" s="103" t="s">
        <v>935</v>
      </c>
      <c r="B7" s="101"/>
      <c r="C7" s="102"/>
      <c r="D7" s="100"/>
    </row>
    <row r="8" spans="1:4">
      <c r="A8" s="103" t="s">
        <v>936</v>
      </c>
      <c r="B8" s="101"/>
      <c r="C8" s="102"/>
      <c r="D8" s="100"/>
    </row>
    <row r="9" spans="1:4">
      <c r="A9" s="103" t="s">
        <v>937</v>
      </c>
      <c r="B9" s="101"/>
      <c r="C9" s="102"/>
      <c r="D9" s="100"/>
    </row>
    <row r="10" spans="1:4">
      <c r="A10" s="103" t="s">
        <v>938</v>
      </c>
      <c r="B10" s="101"/>
      <c r="C10" s="102"/>
      <c r="D10" s="100"/>
    </row>
    <row r="11" spans="1:4">
      <c r="A11" s="103" t="s">
        <v>939</v>
      </c>
      <c r="B11" s="101"/>
      <c r="C11" s="102"/>
      <c r="D11" s="100"/>
    </row>
    <row r="12" spans="1:4">
      <c r="A12" s="103" t="s">
        <v>940</v>
      </c>
      <c r="B12" s="101"/>
      <c r="C12" s="102"/>
      <c r="D12" s="100"/>
    </row>
    <row r="13" spans="1:4">
      <c r="A13" s="103" t="s">
        <v>941</v>
      </c>
      <c r="B13" s="101"/>
      <c r="C13" s="102"/>
      <c r="D13" s="100"/>
    </row>
    <row r="14" spans="1:4">
      <c r="A14" s="103" t="s">
        <v>942</v>
      </c>
      <c r="B14" s="104">
        <v>89</v>
      </c>
      <c r="C14" s="102">
        <v>32</v>
      </c>
      <c r="D14" s="100">
        <v>2.7813</v>
      </c>
    </row>
    <row r="15" spans="1:4">
      <c r="A15" s="98" t="s">
        <v>922</v>
      </c>
      <c r="B15" s="105">
        <v>682</v>
      </c>
      <c r="C15" s="105">
        <v>520</v>
      </c>
      <c r="D15" s="100">
        <v>1.3115</v>
      </c>
    </row>
    <row r="16" spans="1:4">
      <c r="A16" s="106" t="s">
        <v>943</v>
      </c>
      <c r="B16" s="107"/>
      <c r="C16" s="108"/>
      <c r="D16" s="100"/>
    </row>
    <row r="17" spans="1:4">
      <c r="A17" s="103" t="s">
        <v>944</v>
      </c>
      <c r="B17" s="107"/>
      <c r="C17" s="108"/>
      <c r="D17" s="100"/>
    </row>
    <row r="18" spans="1:4">
      <c r="A18" s="103" t="s">
        <v>945</v>
      </c>
      <c r="B18" s="107"/>
      <c r="C18" s="108"/>
      <c r="D18" s="100"/>
    </row>
    <row r="19" spans="1:4">
      <c r="A19" s="103" t="s">
        <v>946</v>
      </c>
      <c r="B19" s="107"/>
      <c r="C19" s="108"/>
      <c r="D19" s="100"/>
    </row>
    <row r="20" spans="1:4">
      <c r="A20" s="103" t="s">
        <v>947</v>
      </c>
      <c r="B20" s="107"/>
      <c r="C20" s="108"/>
      <c r="D20" s="100"/>
    </row>
    <row r="21" spans="1:4">
      <c r="A21" s="103" t="s">
        <v>948</v>
      </c>
      <c r="B21" s="107"/>
      <c r="C21" s="108"/>
      <c r="D21" s="100"/>
    </row>
    <row r="22" spans="1:4">
      <c r="A22" s="103" t="s">
        <v>949</v>
      </c>
      <c r="B22" s="107"/>
      <c r="C22" s="108"/>
      <c r="D22" s="100"/>
    </row>
    <row r="23" spans="1:4">
      <c r="A23" s="103" t="s">
        <v>950</v>
      </c>
      <c r="B23" s="109">
        <v>671</v>
      </c>
      <c r="C23" s="108">
        <v>520</v>
      </c>
      <c r="D23" s="100">
        <v>1.2904</v>
      </c>
    </row>
    <row r="24" spans="1:4">
      <c r="A24" s="98" t="s">
        <v>923</v>
      </c>
      <c r="B24" s="110"/>
      <c r="C24" s="105"/>
      <c r="D24" s="100"/>
    </row>
    <row r="25" spans="1:4">
      <c r="A25" s="98" t="s">
        <v>924</v>
      </c>
      <c r="B25" s="110"/>
      <c r="C25" s="105"/>
      <c r="D25" s="100"/>
    </row>
    <row r="26" spans="1:4">
      <c r="A26" s="98" t="s">
        <v>925</v>
      </c>
      <c r="B26" s="12">
        <v>11</v>
      </c>
      <c r="C26" s="105"/>
      <c r="D26" s="100"/>
    </row>
    <row r="27" spans="1:4">
      <c r="A27" s="111" t="s">
        <v>136</v>
      </c>
      <c r="B27" s="105">
        <v>771</v>
      </c>
      <c r="C27" s="105">
        <v>552</v>
      </c>
      <c r="D27" s="100">
        <v>1.3967</v>
      </c>
    </row>
    <row r="28" spans="1:4">
      <c r="A28" s="112" t="s">
        <v>926</v>
      </c>
      <c r="B28" s="107"/>
      <c r="C28" s="108"/>
      <c r="D28" s="100"/>
    </row>
    <row r="29" spans="1:4">
      <c r="A29" s="101" t="s">
        <v>927</v>
      </c>
      <c r="B29" s="109">
        <v>331</v>
      </c>
      <c r="C29" s="108">
        <v>237</v>
      </c>
      <c r="D29" s="100">
        <v>1.3966</v>
      </c>
    </row>
    <row r="30" spans="1:4">
      <c r="A30" s="111" t="s">
        <v>951</v>
      </c>
      <c r="B30" s="105">
        <v>1102</v>
      </c>
      <c r="C30" s="105">
        <v>789</v>
      </c>
      <c r="D30" s="100">
        <v>1.3967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0"/>
  <sheetViews>
    <sheetView showZeros="0" workbookViewId="0">
      <selection activeCell="B14" sqref="B14"/>
    </sheetView>
  </sheetViews>
  <sheetFormatPr defaultColWidth="9" defaultRowHeight="15.6" outlineLevelCol="3"/>
  <cols>
    <col min="1" max="1" width="44.625" customWidth="1"/>
    <col min="2" max="3" width="10.625" customWidth="1"/>
    <col min="4" max="4" width="14.625" customWidth="1"/>
  </cols>
  <sheetData>
    <row r="1" ht="18" customHeight="1" spans="1:2">
      <c r="A1" s="268" t="s">
        <v>61</v>
      </c>
      <c r="B1" s="269"/>
    </row>
    <row r="2" ht="27" customHeight="1" spans="1:4">
      <c r="A2" s="270" t="s">
        <v>62</v>
      </c>
      <c r="B2" s="270"/>
      <c r="C2" s="270"/>
      <c r="D2" s="270"/>
    </row>
    <row r="3" spans="1:4">
      <c r="A3" s="271"/>
      <c r="B3" s="269"/>
      <c r="D3" s="215" t="s">
        <v>63</v>
      </c>
    </row>
    <row r="4" ht="44.45" customHeight="1" spans="1:4">
      <c r="A4" s="272" t="s">
        <v>64</v>
      </c>
      <c r="B4" s="143" t="s">
        <v>65</v>
      </c>
      <c r="C4" s="156" t="s">
        <v>66</v>
      </c>
      <c r="D4" s="19" t="s">
        <v>67</v>
      </c>
    </row>
    <row r="5" spans="1:4">
      <c r="A5" s="273" t="s">
        <v>68</v>
      </c>
      <c r="B5" s="143">
        <f>SUM(B6:B21)</f>
        <v>76211</v>
      </c>
      <c r="C5" s="143">
        <f>SUM(C6:C21)</f>
        <v>70920</v>
      </c>
      <c r="D5" s="302">
        <f>+B5/C5</f>
        <v>1.0746</v>
      </c>
    </row>
    <row r="6" spans="1:4">
      <c r="A6" s="276" t="s">
        <v>69</v>
      </c>
      <c r="B6" s="274">
        <v>30324</v>
      </c>
      <c r="C6" s="274">
        <v>28575</v>
      </c>
      <c r="D6" s="303">
        <f>+B6/C6</f>
        <v>1.0612</v>
      </c>
    </row>
    <row r="7" spans="1:4">
      <c r="A7" s="276" t="s">
        <v>70</v>
      </c>
      <c r="B7" s="274"/>
      <c r="C7" s="274"/>
      <c r="D7" s="303"/>
    </row>
    <row r="8" spans="1:4">
      <c r="A8" s="276" t="s">
        <v>71</v>
      </c>
      <c r="B8" s="274">
        <v>13551</v>
      </c>
      <c r="C8" s="274">
        <v>11500</v>
      </c>
      <c r="D8" s="303">
        <f t="shared" ref="D7:D31" si="0">+B8/C8</f>
        <v>1.1783</v>
      </c>
    </row>
    <row r="9" spans="1:4">
      <c r="A9" s="276" t="s">
        <v>72</v>
      </c>
      <c r="B9" s="274"/>
      <c r="C9" s="274"/>
      <c r="D9" s="303"/>
    </row>
    <row r="10" spans="1:4">
      <c r="A10" s="276" t="s">
        <v>73</v>
      </c>
      <c r="B10" s="274">
        <v>2231</v>
      </c>
      <c r="C10" s="274">
        <v>2300</v>
      </c>
      <c r="D10" s="303">
        <f t="shared" si="0"/>
        <v>0.97</v>
      </c>
    </row>
    <row r="11" spans="1:4">
      <c r="A11" s="276" t="s">
        <v>74</v>
      </c>
      <c r="B11" s="274">
        <v>1390</v>
      </c>
      <c r="C11" s="274">
        <v>900</v>
      </c>
      <c r="D11" s="303">
        <f t="shared" si="0"/>
        <v>1.5444</v>
      </c>
    </row>
    <row r="12" spans="1:4">
      <c r="A12" s="276" t="s">
        <v>75</v>
      </c>
      <c r="B12" s="274">
        <v>2810</v>
      </c>
      <c r="C12" s="274">
        <v>2750</v>
      </c>
      <c r="D12" s="303">
        <f t="shared" si="0"/>
        <v>1.0218</v>
      </c>
    </row>
    <row r="13" spans="1:4">
      <c r="A13" s="276" t="s">
        <v>76</v>
      </c>
      <c r="B13" s="274">
        <v>2601</v>
      </c>
      <c r="C13" s="274">
        <v>2500</v>
      </c>
      <c r="D13" s="303">
        <f t="shared" si="0"/>
        <v>1.0404</v>
      </c>
    </row>
    <row r="14" spans="1:4">
      <c r="A14" s="276" t="s">
        <v>77</v>
      </c>
      <c r="B14" s="274">
        <v>1203</v>
      </c>
      <c r="C14" s="274">
        <v>910</v>
      </c>
      <c r="D14" s="303">
        <f t="shared" si="0"/>
        <v>1.322</v>
      </c>
    </row>
    <row r="15" spans="1:4">
      <c r="A15" s="276" t="s">
        <v>78</v>
      </c>
      <c r="B15" s="274">
        <v>3418</v>
      </c>
      <c r="C15" s="274">
        <v>3500</v>
      </c>
      <c r="D15" s="303">
        <f t="shared" si="0"/>
        <v>0.9766</v>
      </c>
    </row>
    <row r="16" spans="1:4">
      <c r="A16" s="276" t="s">
        <v>79</v>
      </c>
      <c r="B16" s="274">
        <v>3706</v>
      </c>
      <c r="C16" s="274">
        <v>5800</v>
      </c>
      <c r="D16" s="303">
        <f t="shared" si="0"/>
        <v>0.639</v>
      </c>
    </row>
    <row r="17" spans="1:4">
      <c r="A17" s="276" t="s">
        <v>80</v>
      </c>
      <c r="B17" s="274">
        <v>1423</v>
      </c>
      <c r="C17" s="274">
        <v>1250</v>
      </c>
      <c r="D17" s="303">
        <f t="shared" si="0"/>
        <v>1.1384</v>
      </c>
    </row>
    <row r="18" spans="1:4">
      <c r="A18" s="276" t="s">
        <v>81</v>
      </c>
      <c r="B18" s="274">
        <v>1050</v>
      </c>
      <c r="C18" s="274">
        <v>680</v>
      </c>
      <c r="D18" s="303">
        <f t="shared" si="0"/>
        <v>1.5441</v>
      </c>
    </row>
    <row r="19" spans="1:4">
      <c r="A19" s="276" t="s">
        <v>82</v>
      </c>
      <c r="B19" s="274">
        <v>6416</v>
      </c>
      <c r="C19" s="274">
        <v>4950</v>
      </c>
      <c r="D19" s="303">
        <f t="shared" si="0"/>
        <v>1.2962</v>
      </c>
    </row>
    <row r="20" spans="1:4">
      <c r="A20" s="276" t="s">
        <v>83</v>
      </c>
      <c r="B20" s="274">
        <v>6006</v>
      </c>
      <c r="C20" s="274">
        <v>5250</v>
      </c>
      <c r="D20" s="303">
        <f t="shared" si="0"/>
        <v>1.144</v>
      </c>
    </row>
    <row r="21" spans="1:4">
      <c r="A21" s="276" t="s">
        <v>84</v>
      </c>
      <c r="B21" s="274">
        <v>82</v>
      </c>
      <c r="C21" s="274">
        <v>55</v>
      </c>
      <c r="D21" s="303">
        <f t="shared" si="0"/>
        <v>1.4909</v>
      </c>
    </row>
    <row r="22" spans="1:4">
      <c r="A22" s="273" t="s">
        <v>85</v>
      </c>
      <c r="B22" s="145">
        <f>SUM(B23:B30)</f>
        <v>34919</v>
      </c>
      <c r="C22" s="145">
        <f>SUM(C23:C30)</f>
        <v>31455</v>
      </c>
      <c r="D22" s="302">
        <f t="shared" si="0"/>
        <v>1.1101</v>
      </c>
    </row>
    <row r="23" spans="1:4">
      <c r="A23" s="276" t="s">
        <v>86</v>
      </c>
      <c r="B23" s="274">
        <v>17068</v>
      </c>
      <c r="C23" s="274">
        <v>8135</v>
      </c>
      <c r="D23" s="303">
        <f t="shared" si="0"/>
        <v>2.0981</v>
      </c>
    </row>
    <row r="24" spans="1:4">
      <c r="A24" s="276" t="s">
        <v>87</v>
      </c>
      <c r="B24" s="274">
        <v>4316</v>
      </c>
      <c r="C24" s="274">
        <v>4500</v>
      </c>
      <c r="D24" s="303">
        <f t="shared" si="0"/>
        <v>0.9591</v>
      </c>
    </row>
    <row r="25" spans="1:4">
      <c r="A25" s="276" t="s">
        <v>88</v>
      </c>
      <c r="B25" s="274">
        <v>4890</v>
      </c>
      <c r="C25" s="274">
        <v>5150</v>
      </c>
      <c r="D25" s="303">
        <f t="shared" si="0"/>
        <v>0.9495</v>
      </c>
    </row>
    <row r="26" spans="1:4">
      <c r="A26" s="276" t="s">
        <v>89</v>
      </c>
      <c r="B26" s="274"/>
      <c r="C26" s="274"/>
      <c r="D26" s="303"/>
    </row>
    <row r="27" spans="1:4">
      <c r="A27" s="276" t="s">
        <v>90</v>
      </c>
      <c r="B27" s="274">
        <v>5545</v>
      </c>
      <c r="C27" s="274">
        <v>9320</v>
      </c>
      <c r="D27" s="303">
        <f t="shared" si="0"/>
        <v>0.595</v>
      </c>
    </row>
    <row r="28" spans="1:4">
      <c r="A28" s="276" t="s">
        <v>91</v>
      </c>
      <c r="B28" s="274">
        <v>2400</v>
      </c>
      <c r="C28" s="274">
        <v>2300</v>
      </c>
      <c r="D28" s="303">
        <f t="shared" si="0"/>
        <v>1.0435</v>
      </c>
    </row>
    <row r="29" spans="1:4">
      <c r="A29" s="276" t="s">
        <v>92</v>
      </c>
      <c r="B29" s="274">
        <v>272</v>
      </c>
      <c r="C29" s="274">
        <v>350</v>
      </c>
      <c r="D29" s="303">
        <f t="shared" si="0"/>
        <v>0.7771</v>
      </c>
    </row>
    <row r="30" spans="1:4">
      <c r="A30" s="276" t="s">
        <v>93</v>
      </c>
      <c r="B30" s="274">
        <v>428</v>
      </c>
      <c r="C30" s="274">
        <v>1700</v>
      </c>
      <c r="D30" s="303">
        <f t="shared" si="0"/>
        <v>0.2518</v>
      </c>
    </row>
    <row r="31" spans="1:4">
      <c r="A31" s="304" t="s">
        <v>94</v>
      </c>
      <c r="B31" s="145">
        <f>+B5+B22</f>
        <v>111130</v>
      </c>
      <c r="C31" s="145">
        <f>+C5+C22</f>
        <v>102375</v>
      </c>
      <c r="D31" s="302">
        <f t="shared" si="0"/>
        <v>1.0855</v>
      </c>
    </row>
    <row r="32" spans="1:4">
      <c r="A32" s="278" t="s">
        <v>95</v>
      </c>
      <c r="B32" s="274"/>
      <c r="C32" s="274"/>
      <c r="D32" s="303"/>
    </row>
    <row r="33" spans="1:4">
      <c r="A33" s="278" t="s">
        <v>96</v>
      </c>
      <c r="B33" s="145">
        <f>+B34+B38+B39+B40+B41+B42+B43</f>
        <v>353923</v>
      </c>
      <c r="C33" s="145">
        <f>+C34+C38+C39+C40+C41+C42+C43</f>
        <v>315265</v>
      </c>
      <c r="D33" s="302">
        <f t="shared" ref="D32:D44" si="1">+B33/C33</f>
        <v>1.1226</v>
      </c>
    </row>
    <row r="34" spans="1:4">
      <c r="A34" s="279" t="s">
        <v>97</v>
      </c>
      <c r="B34" s="274">
        <f>SUM(B35:B37)</f>
        <v>202541</v>
      </c>
      <c r="C34" s="274">
        <f>SUM(C35:C37)</f>
        <v>203925</v>
      </c>
      <c r="D34" s="303">
        <f t="shared" si="1"/>
        <v>0.9932</v>
      </c>
    </row>
    <row r="35" spans="1:4">
      <c r="A35" s="280" t="s">
        <v>98</v>
      </c>
      <c r="B35" s="274">
        <v>3471</v>
      </c>
      <c r="C35" s="274">
        <v>3471</v>
      </c>
      <c r="D35" s="303">
        <f t="shared" si="1"/>
        <v>1</v>
      </c>
    </row>
    <row r="36" spans="1:4">
      <c r="A36" s="280" t="s">
        <v>99</v>
      </c>
      <c r="B36" s="274">
        <v>79345</v>
      </c>
      <c r="C36" s="274">
        <v>70369</v>
      </c>
      <c r="D36" s="303">
        <f t="shared" si="1"/>
        <v>1.1276</v>
      </c>
    </row>
    <row r="37" spans="1:4">
      <c r="A37" s="280" t="s">
        <v>100</v>
      </c>
      <c r="B37" s="274">
        <v>119725</v>
      </c>
      <c r="C37" s="274">
        <v>130085</v>
      </c>
      <c r="D37" s="303">
        <f t="shared" si="1"/>
        <v>0.9204</v>
      </c>
    </row>
    <row r="38" spans="1:4">
      <c r="A38" s="281" t="s">
        <v>101</v>
      </c>
      <c r="B38" s="274"/>
      <c r="C38" s="274"/>
      <c r="D38" s="303"/>
    </row>
    <row r="39" spans="1:4">
      <c r="A39" s="282" t="s">
        <v>102</v>
      </c>
      <c r="B39" s="274">
        <v>54734</v>
      </c>
      <c r="C39" s="274">
        <f>990+10350</f>
        <v>11340</v>
      </c>
      <c r="D39" s="303">
        <f t="shared" si="1"/>
        <v>4.8266</v>
      </c>
    </row>
    <row r="40" spans="1:4">
      <c r="A40" s="282" t="s">
        <v>103</v>
      </c>
      <c r="B40" s="274"/>
      <c r="C40" s="274"/>
      <c r="D40" s="303"/>
    </row>
    <row r="41" spans="1:4">
      <c r="A41" s="279" t="s">
        <v>104</v>
      </c>
      <c r="B41" s="274">
        <v>96648</v>
      </c>
      <c r="C41" s="274">
        <v>100000</v>
      </c>
      <c r="D41" s="303">
        <f t="shared" si="1"/>
        <v>0.9665</v>
      </c>
    </row>
    <row r="42" spans="1:4">
      <c r="A42" s="283" t="s">
        <v>105</v>
      </c>
      <c r="B42" s="274"/>
      <c r="C42" s="274"/>
      <c r="D42" s="303"/>
    </row>
    <row r="43" spans="1:4">
      <c r="A43" s="282" t="s">
        <v>106</v>
      </c>
      <c r="B43" s="274"/>
      <c r="C43" s="274"/>
      <c r="D43" s="303"/>
    </row>
    <row r="44" spans="1:4">
      <c r="A44" s="277" t="s">
        <v>107</v>
      </c>
      <c r="B44" s="145">
        <f>+B31+B33</f>
        <v>465053</v>
      </c>
      <c r="C44" s="145">
        <f>+C31+C33</f>
        <v>417640</v>
      </c>
      <c r="D44" s="302">
        <f t="shared" si="1"/>
        <v>1.1135</v>
      </c>
    </row>
    <row r="45" spans="1:2">
      <c r="A45" s="284"/>
      <c r="B45" s="269"/>
    </row>
    <row r="46" spans="1:2">
      <c r="A46" s="284"/>
      <c r="B46" s="269"/>
    </row>
    <row r="47" spans="1:2">
      <c r="A47" s="284"/>
      <c r="B47" s="269"/>
    </row>
    <row r="48" spans="1:2">
      <c r="A48" s="269"/>
      <c r="B48" s="269"/>
    </row>
    <row r="49" spans="1:2">
      <c r="A49" s="269"/>
      <c r="B49" s="269"/>
    </row>
    <row r="50" spans="1:2">
      <c r="A50" s="269"/>
      <c r="B50" s="269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B14" sqref="B14"/>
    </sheetView>
  </sheetViews>
  <sheetFormatPr defaultColWidth="8.125" defaultRowHeight="15.6" outlineLevelCol="5"/>
  <cols>
    <col min="1" max="1" width="35.125" style="32" customWidth="1"/>
    <col min="2" max="2" width="16.5" style="32" customWidth="1"/>
    <col min="3" max="3" width="16.375" style="32" customWidth="1"/>
    <col min="4" max="4" width="19.875" style="66" customWidth="1"/>
    <col min="5" max="5" width="10.5" style="32" customWidth="1"/>
    <col min="6" max="6" width="9.125" style="32" customWidth="1"/>
    <col min="7" max="13" width="8.125" style="32"/>
    <col min="14" max="14" width="11.5" style="32" customWidth="1"/>
    <col min="15" max="16384" width="8.125" style="32"/>
  </cols>
  <sheetData>
    <row r="1" spans="1:1">
      <c r="A1" s="32" t="s">
        <v>952</v>
      </c>
    </row>
    <row r="2" ht="20.4" spans="1:4">
      <c r="A2" s="67" t="s">
        <v>953</v>
      </c>
      <c r="B2" s="67"/>
      <c r="C2" s="67"/>
      <c r="D2" s="67"/>
    </row>
    <row r="3" spans="1:4">
      <c r="A3" s="68"/>
      <c r="B3" s="31"/>
      <c r="D3" s="33" t="s">
        <v>718</v>
      </c>
    </row>
    <row r="4" s="63" customFormat="1" ht="39" customHeight="1" spans="1:4">
      <c r="A4" s="85" t="s">
        <v>719</v>
      </c>
      <c r="B4" s="35" t="s">
        <v>65</v>
      </c>
      <c r="C4" s="19" t="s">
        <v>66</v>
      </c>
      <c r="D4" s="19" t="s">
        <v>67</v>
      </c>
    </row>
    <row r="5" ht="21" customHeight="1" spans="1:4">
      <c r="A5" s="51" t="s">
        <v>954</v>
      </c>
      <c r="B5" s="71"/>
      <c r="C5" s="71"/>
      <c r="D5" s="72"/>
    </row>
    <row r="6" ht="21" customHeight="1" spans="1:4">
      <c r="A6" s="51" t="s">
        <v>955</v>
      </c>
      <c r="B6" s="86"/>
      <c r="C6" s="77"/>
      <c r="D6" s="72"/>
    </row>
    <row r="7" ht="21" customHeight="1" spans="1:4">
      <c r="A7" s="51" t="s">
        <v>956</v>
      </c>
      <c r="B7" s="87"/>
      <c r="C7" s="88"/>
      <c r="D7" s="89"/>
    </row>
    <row r="8" ht="21" customHeight="1" spans="1:4">
      <c r="A8" s="51" t="s">
        <v>957</v>
      </c>
      <c r="B8" s="88"/>
      <c r="C8" s="88"/>
      <c r="D8" s="89"/>
    </row>
    <row r="9" ht="21" customHeight="1" spans="1:6">
      <c r="A9" s="51" t="s">
        <v>958</v>
      </c>
      <c r="B9" s="88"/>
      <c r="C9" s="88"/>
      <c r="D9" s="89"/>
      <c r="F9" s="90"/>
    </row>
    <row r="10" ht="21" customHeight="1" spans="1:4">
      <c r="A10" s="75" t="s">
        <v>959</v>
      </c>
      <c r="B10" s="88"/>
      <c r="C10" s="88"/>
      <c r="D10" s="89"/>
    </row>
    <row r="11" ht="21" customHeight="1" spans="1:4">
      <c r="A11" s="76" t="s">
        <v>960</v>
      </c>
      <c r="B11" s="88"/>
      <c r="C11" s="88"/>
      <c r="D11" s="89"/>
    </row>
    <row r="12" ht="21" customHeight="1" spans="1:4">
      <c r="A12" s="75" t="s">
        <v>961</v>
      </c>
      <c r="B12" s="88"/>
      <c r="C12" s="88"/>
      <c r="D12" s="89"/>
    </row>
    <row r="13" ht="21" customHeight="1" spans="1:4">
      <c r="A13" s="51" t="s">
        <v>962</v>
      </c>
      <c r="B13" s="88"/>
      <c r="C13" s="88"/>
      <c r="D13" s="89"/>
    </row>
    <row r="14" ht="21" customHeight="1" spans="1:4">
      <c r="A14" s="51" t="s">
        <v>963</v>
      </c>
      <c r="B14" s="88"/>
      <c r="C14" s="88"/>
      <c r="D14" s="89"/>
    </row>
    <row r="15" ht="21" customHeight="1" spans="1:4">
      <c r="A15" s="51" t="s">
        <v>964</v>
      </c>
      <c r="B15" s="88"/>
      <c r="C15" s="88"/>
      <c r="D15" s="89"/>
    </row>
    <row r="16" ht="21" customHeight="1" spans="1:4">
      <c r="A16" s="91" t="s">
        <v>965</v>
      </c>
      <c r="B16" s="88"/>
      <c r="C16" s="88"/>
      <c r="D16" s="89"/>
    </row>
    <row r="17" spans="1:4">
      <c r="A17" s="64"/>
      <c r="B17" s="64"/>
      <c r="C17" s="64"/>
      <c r="D17" s="92"/>
    </row>
  </sheetData>
  <mergeCells count="1">
    <mergeCell ref="A2:D2"/>
  </mergeCells>
  <conditionalFormatting sqref="A5:A6">
    <cfRule type="expression" dxfId="0" priority="1" stopIfTrue="1">
      <formula>"len($A:$A)=3"</formula>
    </cfRule>
  </conditionalFormatting>
  <conditionalFormatting sqref="D5:D6">
    <cfRule type="cellIs" dxfId="1" priority="2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workbookViewId="0">
      <selection activeCell="B14" sqref="B14"/>
    </sheetView>
  </sheetViews>
  <sheetFormatPr defaultColWidth="8.125" defaultRowHeight="15.6" outlineLevelCol="5"/>
  <cols>
    <col min="1" max="1" width="37.125" style="32" customWidth="1"/>
    <col min="2" max="3" width="14.625" style="32" customWidth="1"/>
    <col min="4" max="4" width="18" style="66" customWidth="1"/>
    <col min="5" max="5" width="10.5" style="32" customWidth="1"/>
    <col min="6" max="6" width="9.125" style="32" customWidth="1"/>
    <col min="7" max="13" width="8.125" style="32"/>
    <col min="14" max="14" width="11.5" style="32" customWidth="1"/>
    <col min="15" max="16384" width="8.125" style="32"/>
  </cols>
  <sheetData>
    <row r="1" ht="19.9" customHeight="1" spans="1:1">
      <c r="A1" s="32" t="s">
        <v>966</v>
      </c>
    </row>
    <row r="2" ht="20.4" spans="1:4">
      <c r="A2" s="67" t="s">
        <v>967</v>
      </c>
      <c r="B2" s="67"/>
      <c r="C2" s="67"/>
      <c r="D2" s="67"/>
    </row>
    <row r="3" spans="1:4">
      <c r="A3" s="68"/>
      <c r="B3" s="31"/>
      <c r="D3" s="33" t="s">
        <v>718</v>
      </c>
    </row>
    <row r="4" s="63" customFormat="1" ht="33" customHeight="1" spans="1:4">
      <c r="A4" s="69" t="s">
        <v>719</v>
      </c>
      <c r="B4" s="35" t="s">
        <v>65</v>
      </c>
      <c r="C4" s="19" t="s">
        <v>66</v>
      </c>
      <c r="D4" s="19" t="s">
        <v>67</v>
      </c>
    </row>
    <row r="5" s="64" customFormat="1" ht="22.9" customHeight="1" spans="1:4">
      <c r="A5" s="51" t="s">
        <v>968</v>
      </c>
      <c r="B5" s="70"/>
      <c r="C5" s="71"/>
      <c r="D5" s="72"/>
    </row>
    <row r="6" s="64" customFormat="1" ht="22.9" customHeight="1" spans="1:4">
      <c r="A6" s="51" t="s">
        <v>969</v>
      </c>
      <c r="B6" s="70"/>
      <c r="C6" s="71"/>
      <c r="D6" s="72"/>
    </row>
    <row r="7" s="64" customFormat="1" ht="22.9" customHeight="1" spans="1:4">
      <c r="A7" s="51" t="s">
        <v>970</v>
      </c>
      <c r="B7" s="73"/>
      <c r="C7" s="71"/>
      <c r="D7" s="72"/>
    </row>
    <row r="8" s="64" customFormat="1" ht="22.9" customHeight="1" spans="1:4">
      <c r="A8" s="51" t="s">
        <v>971</v>
      </c>
      <c r="B8" s="70"/>
      <c r="C8" s="71"/>
      <c r="D8" s="72"/>
    </row>
    <row r="9" s="64" customFormat="1" ht="22.9" customHeight="1" spans="1:6">
      <c r="A9" s="51" t="s">
        <v>972</v>
      </c>
      <c r="B9" s="70"/>
      <c r="C9" s="71"/>
      <c r="D9" s="72"/>
      <c r="F9" s="74"/>
    </row>
    <row r="10" s="64" customFormat="1" ht="22.9" customHeight="1" spans="1:4">
      <c r="A10" s="75" t="s">
        <v>973</v>
      </c>
      <c r="B10" s="70"/>
      <c r="C10" s="71"/>
      <c r="D10" s="72"/>
    </row>
    <row r="11" s="64" customFormat="1" ht="22.9" customHeight="1" spans="1:4">
      <c r="A11" s="76" t="s">
        <v>974</v>
      </c>
      <c r="B11" s="70"/>
      <c r="C11" s="71"/>
      <c r="D11" s="72"/>
    </row>
    <row r="12" s="64" customFormat="1" ht="22.9" customHeight="1" spans="1:4">
      <c r="A12" s="75" t="s">
        <v>975</v>
      </c>
      <c r="B12" s="71"/>
      <c r="C12" s="77"/>
      <c r="D12" s="72"/>
    </row>
    <row r="13" s="65" customFormat="1" ht="22.9" customHeight="1" spans="1:4">
      <c r="A13" s="51" t="s">
        <v>976</v>
      </c>
      <c r="B13" s="78"/>
      <c r="C13" s="79"/>
      <c r="D13" s="80"/>
    </row>
    <row r="14" s="64" customFormat="1" ht="22.9" customHeight="1" spans="1:4">
      <c r="A14" s="51" t="s">
        <v>977</v>
      </c>
      <c r="B14" s="81"/>
      <c r="C14" s="81"/>
      <c r="D14" s="81"/>
    </row>
    <row r="15" s="64" customFormat="1" ht="22.9" customHeight="1" spans="1:4">
      <c r="A15" s="51" t="s">
        <v>978</v>
      </c>
      <c r="B15" s="82"/>
      <c r="C15" s="83"/>
      <c r="D15" s="72"/>
    </row>
    <row r="16" s="65" customFormat="1" ht="22.9" customHeight="1" spans="1:4">
      <c r="A16" s="84" t="s">
        <v>645</v>
      </c>
      <c r="B16" s="81"/>
      <c r="C16" s="81"/>
      <c r="D16" s="80"/>
    </row>
  </sheetData>
  <mergeCells count="1">
    <mergeCell ref="A2:D2"/>
  </mergeCells>
  <conditionalFormatting sqref="A5:A6">
    <cfRule type="expression" dxfId="0" priority="1" stopIfTrue="1">
      <formula>"len($A:$A)=3"</formula>
    </cfRule>
  </conditionalFormatting>
  <conditionalFormatting sqref="D5:D13 D15:D16">
    <cfRule type="cellIs" dxfId="1" priority="4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8"/>
  <sheetViews>
    <sheetView showZeros="0" workbookViewId="0">
      <selection activeCell="B14" sqref="B14"/>
    </sheetView>
  </sheetViews>
  <sheetFormatPr defaultColWidth="9" defaultRowHeight="15.6" outlineLevelCol="3"/>
  <cols>
    <col min="1" max="1" width="37.375" style="27" customWidth="1"/>
    <col min="2" max="2" width="10.625" style="28" customWidth="1"/>
    <col min="3" max="3" width="10.625" style="27" customWidth="1"/>
    <col min="4" max="4" width="14.625" style="27" customWidth="1"/>
    <col min="5" max="16384" width="9" style="27"/>
  </cols>
  <sheetData>
    <row r="1" ht="19.35" customHeight="1" spans="1:1">
      <c r="A1" s="27" t="s">
        <v>979</v>
      </c>
    </row>
    <row r="2" ht="24.75" customHeight="1" spans="1:4">
      <c r="A2" s="29" t="s">
        <v>980</v>
      </c>
      <c r="B2" s="29"/>
      <c r="C2" s="29"/>
      <c r="D2" s="29"/>
    </row>
    <row r="3" ht="17.45" customHeight="1" spans="1:4">
      <c r="A3" s="30"/>
      <c r="B3" s="31"/>
      <c r="C3" s="32"/>
      <c r="D3" s="33" t="s">
        <v>718</v>
      </c>
    </row>
    <row r="4" ht="28.8" spans="1:4">
      <c r="A4" s="34" t="s">
        <v>981</v>
      </c>
      <c r="B4" s="35" t="s">
        <v>65</v>
      </c>
      <c r="C4" s="19" t="s">
        <v>66</v>
      </c>
      <c r="D4" s="19" t="s">
        <v>67</v>
      </c>
    </row>
    <row r="5" s="26" customFormat="1" spans="1:4">
      <c r="A5" s="36" t="s">
        <v>954</v>
      </c>
      <c r="B5" s="37">
        <v>0</v>
      </c>
      <c r="C5" s="37">
        <v>0</v>
      </c>
      <c r="D5" s="38"/>
    </row>
    <row r="6" s="26" customFormat="1" spans="1:4">
      <c r="A6" s="39" t="s">
        <v>982</v>
      </c>
      <c r="B6" s="40"/>
      <c r="C6" s="40"/>
      <c r="D6" s="38"/>
    </row>
    <row r="7" s="26" customFormat="1" spans="1:4">
      <c r="A7" s="39" t="s">
        <v>983</v>
      </c>
      <c r="B7" s="40"/>
      <c r="C7" s="40"/>
      <c r="D7" s="38"/>
    </row>
    <row r="8" s="26" customFormat="1" spans="1:4">
      <c r="A8" s="39" t="s">
        <v>984</v>
      </c>
      <c r="B8" s="40"/>
      <c r="C8" s="40"/>
      <c r="D8" s="38"/>
    </row>
    <row r="9" s="26" customFormat="1" spans="1:4">
      <c r="A9" s="39" t="s">
        <v>985</v>
      </c>
      <c r="B9" s="40"/>
      <c r="C9" s="40"/>
      <c r="D9" s="38"/>
    </row>
    <row r="10" s="26" customFormat="1" spans="1:4">
      <c r="A10" s="57" t="s">
        <v>986</v>
      </c>
      <c r="B10" s="40"/>
      <c r="C10" s="40"/>
      <c r="D10" s="38"/>
    </row>
    <row r="11" spans="1:4">
      <c r="A11" s="36" t="s">
        <v>955</v>
      </c>
      <c r="B11" s="41">
        <v>22579</v>
      </c>
      <c r="C11" s="41">
        <v>21088</v>
      </c>
      <c r="D11" s="42">
        <v>1.0707</v>
      </c>
    </row>
    <row r="12" spans="1:4">
      <c r="A12" s="58" t="s">
        <v>982</v>
      </c>
      <c r="B12" s="44">
        <v>3928</v>
      </c>
      <c r="C12" s="44">
        <v>4077</v>
      </c>
      <c r="D12" s="45">
        <v>0.9635</v>
      </c>
    </row>
    <row r="13" spans="1:4">
      <c r="A13" s="58" t="s">
        <v>983</v>
      </c>
      <c r="B13" s="44">
        <v>16943</v>
      </c>
      <c r="C13" s="44">
        <v>15758</v>
      </c>
      <c r="D13" s="45">
        <v>1.0752</v>
      </c>
    </row>
    <row r="14" spans="1:4">
      <c r="A14" s="58" t="s">
        <v>984</v>
      </c>
      <c r="B14" s="44">
        <v>456</v>
      </c>
      <c r="C14" s="44">
        <v>922</v>
      </c>
      <c r="D14" s="45">
        <v>0.4946</v>
      </c>
    </row>
    <row r="15" spans="1:4">
      <c r="A15" s="58" t="s">
        <v>985</v>
      </c>
      <c r="B15" s="44">
        <v>100</v>
      </c>
      <c r="C15" s="44">
        <v>110</v>
      </c>
      <c r="D15" s="45">
        <v>0.9091</v>
      </c>
    </row>
    <row r="16" spans="1:4">
      <c r="A16" s="39" t="s">
        <v>987</v>
      </c>
      <c r="B16" s="44">
        <v>10</v>
      </c>
      <c r="C16" s="44">
        <v>10</v>
      </c>
      <c r="D16" s="45">
        <v>1</v>
      </c>
    </row>
    <row r="17" spans="1:4">
      <c r="A17" s="39" t="s">
        <v>988</v>
      </c>
      <c r="B17" s="44">
        <v>1142</v>
      </c>
      <c r="C17" s="44">
        <v>211</v>
      </c>
      <c r="D17" s="45">
        <v>5.4123</v>
      </c>
    </row>
    <row r="18" spans="1:4">
      <c r="A18" s="57" t="s">
        <v>986</v>
      </c>
      <c r="B18" s="44"/>
      <c r="C18" s="44"/>
      <c r="D18" s="45"/>
    </row>
    <row r="19" spans="1:4">
      <c r="A19" s="36" t="s">
        <v>956</v>
      </c>
      <c r="B19" s="41">
        <v>31413</v>
      </c>
      <c r="C19" s="41">
        <v>34201</v>
      </c>
      <c r="D19" s="42">
        <v>0.9185</v>
      </c>
    </row>
    <row r="20" spans="1:4">
      <c r="A20" s="51" t="s">
        <v>982</v>
      </c>
      <c r="B20" s="44">
        <v>15463</v>
      </c>
      <c r="C20" s="44">
        <v>14551</v>
      </c>
      <c r="D20" s="45">
        <v>1.0627</v>
      </c>
    </row>
    <row r="21" spans="1:4">
      <c r="A21" s="51" t="s">
        <v>983</v>
      </c>
      <c r="B21" s="44">
        <v>15500</v>
      </c>
      <c r="C21" s="44">
        <v>18000</v>
      </c>
      <c r="D21" s="45">
        <v>0.8611</v>
      </c>
    </row>
    <row r="22" spans="1:4">
      <c r="A22" s="51" t="s">
        <v>984</v>
      </c>
      <c r="B22" s="44">
        <v>100</v>
      </c>
      <c r="C22" s="44">
        <v>150</v>
      </c>
      <c r="D22" s="45">
        <v>0.6667</v>
      </c>
    </row>
    <row r="23" spans="1:4">
      <c r="A23" s="51" t="s">
        <v>985</v>
      </c>
      <c r="B23" s="44"/>
      <c r="C23" s="44"/>
      <c r="D23" s="45"/>
    </row>
    <row r="24" spans="1:4">
      <c r="A24" s="39" t="s">
        <v>987</v>
      </c>
      <c r="B24" s="44">
        <v>350</v>
      </c>
      <c r="C24" s="44">
        <v>1500</v>
      </c>
      <c r="D24" s="45">
        <v>0.2333</v>
      </c>
    </row>
    <row r="25" spans="1:4">
      <c r="A25" s="59" t="s">
        <v>986</v>
      </c>
      <c r="B25" s="44"/>
      <c r="C25" s="60"/>
      <c r="D25" s="61"/>
    </row>
    <row r="26" s="26" customFormat="1" spans="1:4">
      <c r="A26" s="36" t="s">
        <v>957</v>
      </c>
      <c r="B26" s="47">
        <v>0</v>
      </c>
      <c r="C26" s="47">
        <v>0</v>
      </c>
      <c r="D26" s="44"/>
    </row>
    <row r="27" s="26" customFormat="1" spans="1:4">
      <c r="A27" s="51" t="s">
        <v>982</v>
      </c>
      <c r="B27" s="44"/>
      <c r="C27" s="44"/>
      <c r="D27" s="44"/>
    </row>
    <row r="28" s="26" customFormat="1" spans="1:4">
      <c r="A28" s="51" t="s">
        <v>983</v>
      </c>
      <c r="B28" s="44"/>
      <c r="C28" s="44"/>
      <c r="D28" s="44"/>
    </row>
    <row r="29" s="26" customFormat="1" spans="1:4">
      <c r="A29" s="51" t="s">
        <v>984</v>
      </c>
      <c r="B29" s="44"/>
      <c r="C29" s="44"/>
      <c r="D29" s="44"/>
    </row>
    <row r="30" s="26" customFormat="1" spans="1:4">
      <c r="A30" s="51" t="s">
        <v>985</v>
      </c>
      <c r="B30" s="44"/>
      <c r="C30" s="44"/>
      <c r="D30" s="44"/>
    </row>
    <row r="31" s="26" customFormat="1" spans="1:4">
      <c r="A31" s="59" t="s">
        <v>986</v>
      </c>
      <c r="B31" s="44"/>
      <c r="C31" s="44"/>
      <c r="D31" s="44"/>
    </row>
    <row r="32" s="26" customFormat="1" spans="1:4">
      <c r="A32" s="36" t="s">
        <v>958</v>
      </c>
      <c r="B32" s="47">
        <v>0</v>
      </c>
      <c r="C32" s="47">
        <v>0</v>
      </c>
      <c r="D32" s="44"/>
    </row>
    <row r="33" s="26" customFormat="1" spans="1:4">
      <c r="A33" s="49" t="s">
        <v>989</v>
      </c>
      <c r="B33" s="44"/>
      <c r="C33" s="44"/>
      <c r="D33" s="44"/>
    </row>
    <row r="34" s="26" customFormat="1" spans="1:4">
      <c r="A34" s="39" t="s">
        <v>982</v>
      </c>
      <c r="B34" s="44"/>
      <c r="C34" s="44"/>
      <c r="D34" s="44"/>
    </row>
    <row r="35" s="26" customFormat="1" spans="1:4">
      <c r="A35" s="39" t="s">
        <v>983</v>
      </c>
      <c r="B35" s="44"/>
      <c r="C35" s="44"/>
      <c r="D35" s="44"/>
    </row>
    <row r="36" s="26" customFormat="1" spans="1:4">
      <c r="A36" s="39" t="s">
        <v>984</v>
      </c>
      <c r="B36" s="44"/>
      <c r="C36" s="44"/>
      <c r="D36" s="44"/>
    </row>
    <row r="37" s="26" customFormat="1" spans="1:4">
      <c r="A37" s="39" t="s">
        <v>985</v>
      </c>
      <c r="B37" s="44"/>
      <c r="C37" s="44"/>
      <c r="D37" s="44"/>
    </row>
    <row r="38" s="26" customFormat="1" spans="1:4">
      <c r="A38" s="57" t="s">
        <v>986</v>
      </c>
      <c r="B38" s="44"/>
      <c r="C38" s="44"/>
      <c r="D38" s="44"/>
    </row>
    <row r="39" s="26" customFormat="1" spans="1:4">
      <c r="A39" s="51" t="s">
        <v>960</v>
      </c>
      <c r="B39" s="44"/>
      <c r="C39" s="44"/>
      <c r="D39" s="44"/>
    </row>
    <row r="40" s="26" customFormat="1" spans="1:4">
      <c r="A40" s="39" t="s">
        <v>982</v>
      </c>
      <c r="B40" s="44"/>
      <c r="C40" s="44"/>
      <c r="D40" s="44"/>
    </row>
    <row r="41" s="26" customFormat="1" spans="1:4">
      <c r="A41" s="39" t="s">
        <v>983</v>
      </c>
      <c r="B41" s="44"/>
      <c r="C41" s="44"/>
      <c r="D41" s="44"/>
    </row>
    <row r="42" s="26" customFormat="1" spans="1:4">
      <c r="A42" s="39" t="s">
        <v>984</v>
      </c>
      <c r="B42" s="44"/>
      <c r="C42" s="44"/>
      <c r="D42" s="44"/>
    </row>
    <row r="43" s="26" customFormat="1" spans="1:4">
      <c r="A43" s="39" t="s">
        <v>985</v>
      </c>
      <c r="B43" s="44"/>
      <c r="C43" s="44"/>
      <c r="D43" s="44"/>
    </row>
    <row r="44" s="26" customFormat="1" spans="1:4">
      <c r="A44" s="39" t="s">
        <v>986</v>
      </c>
      <c r="B44" s="44"/>
      <c r="C44" s="44"/>
      <c r="D44" s="44"/>
    </row>
    <row r="45" s="26" customFormat="1" spans="1:4">
      <c r="A45" s="49" t="s">
        <v>990</v>
      </c>
      <c r="B45" s="44"/>
      <c r="C45" s="44"/>
      <c r="D45" s="44"/>
    </row>
    <row r="46" s="26" customFormat="1" spans="1:4">
      <c r="A46" s="49" t="s">
        <v>991</v>
      </c>
      <c r="B46" s="44"/>
      <c r="C46" s="44"/>
      <c r="D46" s="44"/>
    </row>
    <row r="47" s="26" customFormat="1" spans="1:4">
      <c r="A47" s="49" t="s">
        <v>992</v>
      </c>
      <c r="B47" s="44"/>
      <c r="C47" s="44"/>
      <c r="D47" s="44"/>
    </row>
    <row r="48" s="26" customFormat="1" spans="1:4">
      <c r="A48" s="49" t="s">
        <v>993</v>
      </c>
      <c r="B48" s="44"/>
      <c r="C48" s="44"/>
      <c r="D48" s="44"/>
    </row>
    <row r="49" s="26" customFormat="1" spans="1:4">
      <c r="A49" s="53" t="s">
        <v>985</v>
      </c>
      <c r="B49" s="44"/>
      <c r="C49" s="44"/>
      <c r="D49" s="44"/>
    </row>
    <row r="50" s="26" customFormat="1" spans="1:4">
      <c r="A50" s="53" t="s">
        <v>986</v>
      </c>
      <c r="B50" s="44"/>
      <c r="C50" s="44"/>
      <c r="D50" s="44"/>
    </row>
    <row r="51" s="26" customFormat="1" spans="1:4">
      <c r="A51" s="36" t="s">
        <v>962</v>
      </c>
      <c r="B51" s="47">
        <v>0</v>
      </c>
      <c r="C51" s="47">
        <v>0</v>
      </c>
      <c r="D51" s="44"/>
    </row>
    <row r="52" s="26" customFormat="1" spans="1:4">
      <c r="A52" s="39" t="s">
        <v>982</v>
      </c>
      <c r="B52" s="44"/>
      <c r="C52" s="44"/>
      <c r="D52" s="44"/>
    </row>
    <row r="53" s="26" customFormat="1" spans="1:4">
      <c r="A53" s="39" t="s">
        <v>983</v>
      </c>
      <c r="B53" s="44"/>
      <c r="C53" s="44"/>
      <c r="D53" s="44"/>
    </row>
    <row r="54" s="26" customFormat="1" spans="1:4">
      <c r="A54" s="39" t="s">
        <v>984</v>
      </c>
      <c r="B54" s="44"/>
      <c r="C54" s="44"/>
      <c r="D54" s="44"/>
    </row>
    <row r="55" s="26" customFormat="1" spans="1:4">
      <c r="A55" s="39" t="s">
        <v>985</v>
      </c>
      <c r="B55" s="44"/>
      <c r="C55" s="44"/>
      <c r="D55" s="44"/>
    </row>
    <row r="56" s="26" customFormat="1" spans="1:4">
      <c r="A56" s="39" t="s">
        <v>986</v>
      </c>
      <c r="B56" s="44"/>
      <c r="C56" s="44"/>
      <c r="D56" s="44"/>
    </row>
    <row r="57" s="26" customFormat="1" spans="1:4">
      <c r="A57" s="36" t="s">
        <v>963</v>
      </c>
      <c r="B57" s="47">
        <v>0</v>
      </c>
      <c r="C57" s="47">
        <v>0</v>
      </c>
      <c r="D57" s="44"/>
    </row>
    <row r="58" s="26" customFormat="1" spans="1:4">
      <c r="A58" s="39" t="s">
        <v>982</v>
      </c>
      <c r="B58" s="44"/>
      <c r="C58" s="44"/>
      <c r="D58" s="44"/>
    </row>
    <row r="59" s="26" customFormat="1" spans="1:4">
      <c r="A59" s="39" t="s">
        <v>983</v>
      </c>
      <c r="B59" s="44"/>
      <c r="C59" s="44"/>
      <c r="D59" s="44"/>
    </row>
    <row r="60" s="26" customFormat="1" spans="1:4">
      <c r="A60" s="39" t="s">
        <v>984</v>
      </c>
      <c r="B60" s="44"/>
      <c r="C60" s="44"/>
      <c r="D60" s="44"/>
    </row>
    <row r="61" s="26" customFormat="1" spans="1:4">
      <c r="A61" s="39" t="s">
        <v>985</v>
      </c>
      <c r="B61" s="44"/>
      <c r="C61" s="44"/>
      <c r="D61" s="44"/>
    </row>
    <row r="62" s="26" customFormat="1" spans="1:4">
      <c r="A62" s="39" t="s">
        <v>986</v>
      </c>
      <c r="B62" s="44"/>
      <c r="C62" s="44"/>
      <c r="D62" s="44"/>
    </row>
    <row r="63" s="26" customFormat="1" spans="1:4">
      <c r="A63" s="36" t="s">
        <v>964</v>
      </c>
      <c r="B63" s="47">
        <v>0</v>
      </c>
      <c r="C63" s="47">
        <v>0</v>
      </c>
      <c r="D63" s="44"/>
    </row>
    <row r="64" s="26" customFormat="1" spans="1:4">
      <c r="A64" s="39" t="s">
        <v>982</v>
      </c>
      <c r="B64" s="44"/>
      <c r="C64" s="44"/>
      <c r="D64" s="44"/>
    </row>
    <row r="65" s="26" customFormat="1" spans="1:4">
      <c r="A65" s="39" t="s">
        <v>983</v>
      </c>
      <c r="B65" s="44"/>
      <c r="C65" s="44"/>
      <c r="D65" s="44"/>
    </row>
    <row r="66" s="26" customFormat="1" spans="1:4">
      <c r="A66" s="39" t="s">
        <v>984</v>
      </c>
      <c r="B66" s="44"/>
      <c r="C66" s="44"/>
      <c r="D66" s="44"/>
    </row>
    <row r="67" s="26" customFormat="1" spans="1:4">
      <c r="A67" s="39" t="s">
        <v>985</v>
      </c>
      <c r="B67" s="44"/>
      <c r="C67" s="44"/>
      <c r="D67" s="44"/>
    </row>
    <row r="68" s="26" customFormat="1" spans="1:4">
      <c r="A68" s="39" t="s">
        <v>986</v>
      </c>
      <c r="B68" s="62"/>
      <c r="C68" s="62"/>
      <c r="D68" s="62"/>
    </row>
  </sheetData>
  <mergeCells count="1">
    <mergeCell ref="A2:D2"/>
  </mergeCells>
  <conditionalFormatting sqref="A16">
    <cfRule type="expression" dxfId="0" priority="9" stopIfTrue="1">
      <formula>"len($A:$A)=3"</formula>
    </cfRule>
  </conditionalFormatting>
  <conditionalFormatting sqref="A17">
    <cfRule type="expression" dxfId="0" priority="7" stopIfTrue="1">
      <formula>"len($A:$A)=3"</formula>
    </cfRule>
  </conditionalFormatting>
  <conditionalFormatting sqref="A24">
    <cfRule type="expression" dxfId="0" priority="8" stopIfTrue="1">
      <formula>"len($A:$A)=3"</formula>
    </cfRule>
  </conditionalFormatting>
  <conditionalFormatting sqref="A5:A10">
    <cfRule type="expression" dxfId="0" priority="6" stopIfTrue="1">
      <formula>"len($A:$A)=3"</formula>
    </cfRule>
  </conditionalFormatting>
  <conditionalFormatting sqref="A34:A38">
    <cfRule type="expression" dxfId="0" priority="5" stopIfTrue="1">
      <formula>"len($A:$A)=3"</formula>
    </cfRule>
  </conditionalFormatting>
  <conditionalFormatting sqref="A40:A44">
    <cfRule type="expression" dxfId="0" priority="4" stopIfTrue="1">
      <formula>"len($A:$A)=3"</formula>
    </cfRule>
  </conditionalFormatting>
  <conditionalFormatting sqref="A52:A56">
    <cfRule type="expression" dxfId="0" priority="3" stopIfTrue="1">
      <formula>"len($A:$A)=3"</formula>
    </cfRule>
  </conditionalFormatting>
  <conditionalFormatting sqref="A58:A62">
    <cfRule type="expression" dxfId="0" priority="2" stopIfTrue="1">
      <formula>"len($A:$A)=3"</formula>
    </cfRule>
  </conditionalFormatting>
  <conditionalFormatting sqref="A64:A68">
    <cfRule type="expression" dxfId="0" priority="1" stopIfTrue="1">
      <formula>"len($A:$A)=3"</formula>
    </cfRule>
  </conditionalFormatting>
  <conditionalFormatting sqref="A18 A11:A15">
    <cfRule type="expression" dxfId="0" priority="15" stopIfTrue="1">
      <formula>"len($A:$A)=3"</formula>
    </cfRule>
  </conditionalFormatting>
  <pageMargins left="0.707638888888889" right="0.707638888888889" top="0.55" bottom="0.707638888888889" header="0.313888888888889" footer="0.313888888888889"/>
  <pageSetup paperSize="9" scale="67" orientation="portrait" horizontalDpi="6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9"/>
  <sheetViews>
    <sheetView showZeros="0" workbookViewId="0">
      <selection activeCell="B14" sqref="B14"/>
    </sheetView>
  </sheetViews>
  <sheetFormatPr defaultColWidth="9" defaultRowHeight="15.6" outlineLevelCol="3"/>
  <cols>
    <col min="1" max="1" width="46" style="27" customWidth="1"/>
    <col min="2" max="2" width="10.625" style="28" customWidth="1"/>
    <col min="3" max="3" width="10.625" style="27" customWidth="1"/>
    <col min="4" max="4" width="14.625" style="27" customWidth="1"/>
    <col min="5" max="16384" width="9" style="27"/>
  </cols>
  <sheetData>
    <row r="1" ht="19.35" customHeight="1" spans="1:1">
      <c r="A1" s="27" t="s">
        <v>994</v>
      </c>
    </row>
    <row r="2" ht="26.45" customHeight="1" spans="1:4">
      <c r="A2" s="29" t="s">
        <v>995</v>
      </c>
      <c r="B2" s="29"/>
      <c r="C2" s="29"/>
      <c r="D2" s="29"/>
    </row>
    <row r="3" ht="17.45" customHeight="1" spans="1:4">
      <c r="A3" s="30"/>
      <c r="B3" s="31"/>
      <c r="C3" s="32"/>
      <c r="D3" s="33" t="s">
        <v>718</v>
      </c>
    </row>
    <row r="4" ht="28.8" spans="1:4">
      <c r="A4" s="34" t="s">
        <v>981</v>
      </c>
      <c r="B4" s="35" t="s">
        <v>65</v>
      </c>
      <c r="C4" s="19" t="s">
        <v>66</v>
      </c>
      <c r="D4" s="19" t="s">
        <v>67</v>
      </c>
    </row>
    <row r="5" s="26" customFormat="1" spans="1:4">
      <c r="A5" s="36" t="s">
        <v>968</v>
      </c>
      <c r="B5" s="37">
        <v>0</v>
      </c>
      <c r="C5" s="37">
        <v>0</v>
      </c>
      <c r="D5" s="38"/>
    </row>
    <row r="6" s="26" customFormat="1" spans="1:4">
      <c r="A6" s="39" t="s">
        <v>996</v>
      </c>
      <c r="B6" s="40"/>
      <c r="C6" s="40"/>
      <c r="D6" s="38"/>
    </row>
    <row r="7" s="26" customFormat="1" spans="1:4">
      <c r="A7" s="39" t="s">
        <v>997</v>
      </c>
      <c r="B7" s="40"/>
      <c r="C7" s="40"/>
      <c r="D7" s="38"/>
    </row>
    <row r="8" s="26" customFormat="1" spans="1:4">
      <c r="A8" s="39" t="s">
        <v>998</v>
      </c>
      <c r="B8" s="40"/>
      <c r="C8" s="40"/>
      <c r="D8" s="38"/>
    </row>
    <row r="9" s="26" customFormat="1" spans="1:4">
      <c r="A9" s="39" t="s">
        <v>999</v>
      </c>
      <c r="B9" s="40"/>
      <c r="C9" s="40"/>
      <c r="D9" s="38"/>
    </row>
    <row r="10" spans="1:4">
      <c r="A10" s="36" t="s">
        <v>969</v>
      </c>
      <c r="B10" s="41">
        <v>16957</v>
      </c>
      <c r="C10" s="41">
        <v>15571</v>
      </c>
      <c r="D10" s="42">
        <v>1.089</v>
      </c>
    </row>
    <row r="11" spans="1:4">
      <c r="A11" s="43" t="s">
        <v>1000</v>
      </c>
      <c r="B11" s="44">
        <v>16938</v>
      </c>
      <c r="C11" s="44">
        <v>15561</v>
      </c>
      <c r="D11" s="45">
        <v>1.0885</v>
      </c>
    </row>
    <row r="12" spans="1:4">
      <c r="A12" s="43" t="s">
        <v>1001</v>
      </c>
      <c r="B12" s="44">
        <v>10</v>
      </c>
      <c r="C12" s="44">
        <v>10</v>
      </c>
      <c r="D12" s="45">
        <v>1</v>
      </c>
    </row>
    <row r="13" spans="1:4">
      <c r="A13" s="46" t="s">
        <v>1002</v>
      </c>
      <c r="B13" s="44">
        <v>9</v>
      </c>
      <c r="C13" s="44"/>
      <c r="D13" s="45"/>
    </row>
    <row r="14" spans="1:4">
      <c r="A14" s="36" t="s">
        <v>970</v>
      </c>
      <c r="B14" s="41">
        <v>31413</v>
      </c>
      <c r="C14" s="41">
        <v>34201</v>
      </c>
      <c r="D14" s="42">
        <v>0.9185</v>
      </c>
    </row>
    <row r="15" spans="1:4">
      <c r="A15" s="46" t="s">
        <v>1000</v>
      </c>
      <c r="B15" s="44">
        <v>30082</v>
      </c>
      <c r="C15" s="44">
        <v>30400</v>
      </c>
      <c r="D15" s="45">
        <v>0.9895</v>
      </c>
    </row>
    <row r="16" s="26" customFormat="1" spans="1:4">
      <c r="A16" s="46" t="s">
        <v>1001</v>
      </c>
      <c r="B16" s="44">
        <v>1331</v>
      </c>
      <c r="C16" s="44">
        <v>3782</v>
      </c>
      <c r="D16" s="45">
        <v>0.3519</v>
      </c>
    </row>
    <row r="17" s="26" customFormat="1" spans="1:4">
      <c r="A17" s="46" t="s">
        <v>1002</v>
      </c>
      <c r="B17" s="44"/>
      <c r="C17" s="44">
        <v>19</v>
      </c>
      <c r="D17" s="45">
        <v>0</v>
      </c>
    </row>
    <row r="18" s="26" customFormat="1" spans="1:4">
      <c r="A18" s="36" t="s">
        <v>971</v>
      </c>
      <c r="B18" s="47">
        <v>0</v>
      </c>
      <c r="C18" s="47">
        <v>0</v>
      </c>
      <c r="D18" s="44"/>
    </row>
    <row r="19" s="26" customFormat="1" spans="1:4">
      <c r="A19" s="48" t="s">
        <v>1003</v>
      </c>
      <c r="B19" s="44"/>
      <c r="C19" s="44"/>
      <c r="D19" s="44"/>
    </row>
    <row r="20" s="26" customFormat="1" spans="1:4">
      <c r="A20" s="48" t="s">
        <v>1004</v>
      </c>
      <c r="B20" s="44"/>
      <c r="C20" s="44"/>
      <c r="D20" s="44"/>
    </row>
    <row r="21" s="26" customFormat="1" spans="1:4">
      <c r="A21" s="48" t="s">
        <v>1005</v>
      </c>
      <c r="B21" s="44"/>
      <c r="C21" s="44"/>
      <c r="D21" s="44"/>
    </row>
    <row r="22" s="26" customFormat="1" spans="1:4">
      <c r="A22" s="36" t="s">
        <v>972</v>
      </c>
      <c r="B22" s="47">
        <v>0</v>
      </c>
      <c r="C22" s="47">
        <v>0</v>
      </c>
      <c r="D22" s="44"/>
    </row>
    <row r="23" s="26" customFormat="1" spans="1:4">
      <c r="A23" s="49" t="s">
        <v>973</v>
      </c>
      <c r="B23" s="44"/>
      <c r="C23" s="44"/>
      <c r="D23" s="44"/>
    </row>
    <row r="24" s="26" customFormat="1" spans="1:4">
      <c r="A24" s="50" t="s">
        <v>1006</v>
      </c>
      <c r="B24" s="44"/>
      <c r="C24" s="44"/>
      <c r="D24" s="44"/>
    </row>
    <row r="25" s="26" customFormat="1" spans="1:4">
      <c r="A25" s="50" t="s">
        <v>1007</v>
      </c>
      <c r="B25" s="44"/>
      <c r="C25" s="44"/>
      <c r="D25" s="44"/>
    </row>
    <row r="26" s="26" customFormat="1" spans="1:4">
      <c r="A26" s="50" t="s">
        <v>1008</v>
      </c>
      <c r="B26" s="44"/>
      <c r="C26" s="44"/>
      <c r="D26" s="44"/>
    </row>
    <row r="27" s="26" customFormat="1" spans="1:4">
      <c r="A27" s="51" t="s">
        <v>974</v>
      </c>
      <c r="B27" s="44"/>
      <c r="C27" s="44"/>
      <c r="D27" s="44"/>
    </row>
    <row r="28" s="26" customFormat="1" spans="1:4">
      <c r="A28" s="52" t="s">
        <v>1009</v>
      </c>
      <c r="B28" s="44"/>
      <c r="C28" s="44"/>
      <c r="D28" s="44"/>
    </row>
    <row r="29" s="26" customFormat="1" spans="1:4">
      <c r="A29" s="52" t="s">
        <v>1010</v>
      </c>
      <c r="B29" s="44"/>
      <c r="C29" s="44"/>
      <c r="D29" s="44"/>
    </row>
    <row r="30" s="26" customFormat="1" spans="1:4">
      <c r="A30" s="52" t="s">
        <v>1011</v>
      </c>
      <c r="B30" s="44"/>
      <c r="C30" s="44"/>
      <c r="D30" s="44"/>
    </row>
    <row r="31" s="26" customFormat="1" spans="1:4">
      <c r="A31" s="49" t="s">
        <v>975</v>
      </c>
      <c r="B31" s="44"/>
      <c r="C31" s="44"/>
      <c r="D31" s="44"/>
    </row>
    <row r="32" s="26" customFormat="1" spans="1:4">
      <c r="A32" s="53" t="s">
        <v>1012</v>
      </c>
      <c r="B32" s="44"/>
      <c r="C32" s="44"/>
      <c r="D32" s="44"/>
    </row>
    <row r="33" s="26" customFormat="1" spans="1:4">
      <c r="A33" s="53" t="s">
        <v>1010</v>
      </c>
      <c r="B33" s="44"/>
      <c r="C33" s="44"/>
      <c r="D33" s="44"/>
    </row>
    <row r="34" s="26" customFormat="1" spans="1:4">
      <c r="A34" s="53" t="s">
        <v>1013</v>
      </c>
      <c r="B34" s="44"/>
      <c r="C34" s="44"/>
      <c r="D34" s="44"/>
    </row>
    <row r="35" s="26" customFormat="1" spans="1:4">
      <c r="A35" s="36" t="s">
        <v>976</v>
      </c>
      <c r="B35" s="47">
        <v>0</v>
      </c>
      <c r="C35" s="47">
        <v>0</v>
      </c>
      <c r="D35" s="44"/>
    </row>
    <row r="36" s="26" customFormat="1" spans="1:4">
      <c r="A36" s="54" t="s">
        <v>1014</v>
      </c>
      <c r="B36" s="44"/>
      <c r="C36" s="44"/>
      <c r="D36" s="44"/>
    </row>
    <row r="37" s="26" customFormat="1" spans="1:4">
      <c r="A37" s="54" t="s">
        <v>1015</v>
      </c>
      <c r="B37" s="44"/>
      <c r="C37" s="44"/>
      <c r="D37" s="44"/>
    </row>
    <row r="38" s="26" customFormat="1" spans="1:4">
      <c r="A38" s="54" t="s">
        <v>1016</v>
      </c>
      <c r="B38" s="44"/>
      <c r="C38" s="44"/>
      <c r="D38" s="44"/>
    </row>
    <row r="39" s="26" customFormat="1" spans="1:4">
      <c r="A39" s="54" t="s">
        <v>1017</v>
      </c>
      <c r="B39" s="44"/>
      <c r="C39" s="44"/>
      <c r="D39" s="44"/>
    </row>
    <row r="40" s="26" customFormat="1" spans="1:4">
      <c r="A40" s="36" t="s">
        <v>977</v>
      </c>
      <c r="B40" s="47">
        <v>0</v>
      </c>
      <c r="C40" s="47">
        <v>0</v>
      </c>
      <c r="D40" s="44"/>
    </row>
    <row r="41" s="26" customFormat="1" spans="1:4">
      <c r="A41" s="55" t="s">
        <v>1018</v>
      </c>
      <c r="B41" s="44"/>
      <c r="C41" s="44"/>
      <c r="D41" s="44"/>
    </row>
    <row r="42" s="26" customFormat="1" spans="1:4">
      <c r="A42" s="55" t="s">
        <v>1019</v>
      </c>
      <c r="B42" s="44"/>
      <c r="C42" s="44"/>
      <c r="D42" s="44"/>
    </row>
    <row r="43" s="26" customFormat="1" spans="1:4">
      <c r="A43" s="55" t="s">
        <v>998</v>
      </c>
      <c r="B43" s="44"/>
      <c r="C43" s="44"/>
      <c r="D43" s="44"/>
    </row>
    <row r="44" s="26" customFormat="1" spans="1:4">
      <c r="A44" s="55" t="s">
        <v>1020</v>
      </c>
      <c r="B44" s="44"/>
      <c r="C44" s="44"/>
      <c r="D44" s="44"/>
    </row>
    <row r="45" s="26" customFormat="1" spans="1:4">
      <c r="A45" s="55" t="s">
        <v>1021</v>
      </c>
      <c r="B45" s="44"/>
      <c r="C45" s="44"/>
      <c r="D45" s="44"/>
    </row>
    <row r="46" s="26" customFormat="1" spans="1:4">
      <c r="A46" s="36" t="s">
        <v>978</v>
      </c>
      <c r="B46" s="47">
        <v>0</v>
      </c>
      <c r="C46" s="47">
        <v>0</v>
      </c>
      <c r="D46" s="44"/>
    </row>
    <row r="47" s="26" customFormat="1" spans="1:4">
      <c r="A47" s="56" t="s">
        <v>1022</v>
      </c>
      <c r="B47" s="44"/>
      <c r="C47" s="44"/>
      <c r="D47" s="44"/>
    </row>
    <row r="48" spans="1:4">
      <c r="A48" s="56" t="s">
        <v>1023</v>
      </c>
      <c r="B48" s="44"/>
      <c r="C48" s="44"/>
      <c r="D48" s="44"/>
    </row>
    <row r="49" spans="1:4">
      <c r="A49" s="56" t="s">
        <v>1024</v>
      </c>
      <c r="B49" s="44"/>
      <c r="C49" s="44"/>
      <c r="D49" s="44"/>
    </row>
  </sheetData>
  <mergeCells count="1">
    <mergeCell ref="A2:D2"/>
  </mergeCells>
  <conditionalFormatting sqref="A10">
    <cfRule type="expression" dxfId="0" priority="3" stopIfTrue="1">
      <formula>"len($A:$A)=3"</formula>
    </cfRule>
  </conditionalFormatting>
  <conditionalFormatting sqref="A5:A9">
    <cfRule type="expression" dxfId="0" priority="1" stopIfTrue="1">
      <formula>"len($A:$A)=3"</formula>
    </cfRule>
  </conditionalFormatting>
  <conditionalFormatting sqref="A11:A12">
    <cfRule type="expression" dxfId="0" priority="2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1"/>
  <sheetViews>
    <sheetView workbookViewId="0">
      <selection activeCell="B14" sqref="B14"/>
    </sheetView>
  </sheetViews>
  <sheetFormatPr defaultColWidth="9" defaultRowHeight="15.6" outlineLevelCol="4"/>
  <cols>
    <col min="1" max="1" width="40.25" customWidth="1"/>
    <col min="2" max="2" width="15.375" customWidth="1"/>
    <col min="3" max="3" width="12.125" customWidth="1"/>
    <col min="4" max="5" width="11.375" customWidth="1"/>
  </cols>
  <sheetData>
    <row r="1" ht="24.75" customHeight="1" spans="1:1">
      <c r="A1" s="14" t="s">
        <v>1025</v>
      </c>
    </row>
    <row r="2" ht="37.5" customHeight="1" spans="1:5">
      <c r="A2" s="15" t="s">
        <v>1026</v>
      </c>
      <c r="B2" s="15"/>
      <c r="C2" s="15"/>
      <c r="D2" s="15"/>
      <c r="E2" s="15"/>
    </row>
    <row r="3" ht="15" customHeight="1" spans="1:5">
      <c r="A3" s="16"/>
      <c r="B3" s="16"/>
      <c r="C3" s="16"/>
      <c r="D3" s="16"/>
      <c r="E3" s="17" t="s">
        <v>63</v>
      </c>
    </row>
    <row r="4" ht="21.75" customHeight="1" spans="1:5">
      <c r="A4" s="18" t="s">
        <v>1027</v>
      </c>
      <c r="B4" s="18" t="s">
        <v>1028</v>
      </c>
      <c r="C4" s="19" t="s">
        <v>1029</v>
      </c>
      <c r="D4" s="20" t="s">
        <v>1030</v>
      </c>
      <c r="E4" s="20"/>
    </row>
    <row r="5" ht="32.45" customHeight="1" spans="1:5">
      <c r="A5" s="18"/>
      <c r="B5" s="18"/>
      <c r="C5" s="19"/>
      <c r="D5" s="20" t="s">
        <v>1031</v>
      </c>
      <c r="E5" s="20" t="s">
        <v>1032</v>
      </c>
    </row>
    <row r="6" spans="1:5">
      <c r="A6" s="21" t="s">
        <v>111</v>
      </c>
      <c r="B6" s="22"/>
      <c r="C6" s="23"/>
      <c r="D6" s="24"/>
      <c r="E6" s="24"/>
    </row>
    <row r="7" spans="1:5">
      <c r="A7" s="25" t="s">
        <v>1033</v>
      </c>
      <c r="B7" s="22"/>
      <c r="C7" s="23"/>
      <c r="D7" s="24"/>
      <c r="E7" s="24"/>
    </row>
    <row r="8" spans="1:5">
      <c r="A8" s="21" t="s">
        <v>1034</v>
      </c>
      <c r="B8" s="22"/>
      <c r="C8" s="23"/>
      <c r="D8" s="24"/>
      <c r="E8" s="24"/>
    </row>
    <row r="9" spans="1:5">
      <c r="A9" s="25" t="s">
        <v>1033</v>
      </c>
      <c r="B9" s="22"/>
      <c r="C9" s="23"/>
      <c r="D9" s="24"/>
      <c r="E9" s="24"/>
    </row>
    <row r="10" spans="1:5">
      <c r="A10" s="21" t="s">
        <v>1035</v>
      </c>
      <c r="B10" s="22"/>
      <c r="C10" s="23"/>
      <c r="D10" s="24"/>
      <c r="E10" s="24"/>
    </row>
    <row r="11" spans="1:5">
      <c r="A11" s="25" t="s">
        <v>1033</v>
      </c>
      <c r="B11" s="22"/>
      <c r="C11" s="23"/>
      <c r="D11" s="24"/>
      <c r="E11" s="24"/>
    </row>
    <row r="12" spans="1:5">
      <c r="A12" s="21" t="s">
        <v>1036</v>
      </c>
      <c r="B12" s="22"/>
      <c r="C12" s="23"/>
      <c r="D12" s="24"/>
      <c r="E12" s="24"/>
    </row>
    <row r="13" spans="1:5">
      <c r="A13" s="25" t="s">
        <v>1033</v>
      </c>
      <c r="B13" s="22"/>
      <c r="C13" s="23"/>
      <c r="D13" s="24"/>
      <c r="E13" s="24"/>
    </row>
    <row r="14" spans="1:5">
      <c r="A14" s="21" t="s">
        <v>1037</v>
      </c>
      <c r="B14" s="22"/>
      <c r="C14" s="23"/>
      <c r="D14" s="24"/>
      <c r="E14" s="24"/>
    </row>
    <row r="15" spans="1:5">
      <c r="A15" s="25" t="s">
        <v>1033</v>
      </c>
      <c r="B15" s="22"/>
      <c r="C15" s="23"/>
      <c r="D15" s="24"/>
      <c r="E15" s="24"/>
    </row>
    <row r="16" spans="1:5">
      <c r="A16" s="21" t="s">
        <v>1038</v>
      </c>
      <c r="B16" s="22"/>
      <c r="C16" s="23"/>
      <c r="D16" s="24"/>
      <c r="E16" s="24"/>
    </row>
    <row r="17" spans="1:5">
      <c r="A17" s="25" t="s">
        <v>1033</v>
      </c>
      <c r="B17" s="22"/>
      <c r="C17" s="23"/>
      <c r="D17" s="24"/>
      <c r="E17" s="24"/>
    </row>
    <row r="18" spans="1:5">
      <c r="A18" s="21" t="s">
        <v>1039</v>
      </c>
      <c r="B18" s="22"/>
      <c r="C18" s="23"/>
      <c r="D18" s="24"/>
      <c r="E18" s="24"/>
    </row>
    <row r="19" spans="1:5">
      <c r="A19" s="25" t="s">
        <v>1033</v>
      </c>
      <c r="B19" s="22"/>
      <c r="C19" s="23"/>
      <c r="D19" s="24"/>
      <c r="E19" s="24"/>
    </row>
    <row r="20" spans="1:5">
      <c r="A20" s="21" t="s">
        <v>1040</v>
      </c>
      <c r="B20" s="22"/>
      <c r="C20" s="23"/>
      <c r="D20" s="24"/>
      <c r="E20" s="24"/>
    </row>
    <row r="21" spans="1:5">
      <c r="A21" s="25" t="s">
        <v>1033</v>
      </c>
      <c r="B21" s="22"/>
      <c r="C21" s="23"/>
      <c r="D21" s="24"/>
      <c r="E21" s="24"/>
    </row>
    <row r="22" spans="1:5">
      <c r="A22" s="21" t="s">
        <v>1041</v>
      </c>
      <c r="B22" s="22"/>
      <c r="C22" s="23"/>
      <c r="D22" s="24"/>
      <c r="E22" s="24"/>
    </row>
    <row r="23" spans="1:5">
      <c r="A23" s="25" t="s">
        <v>1033</v>
      </c>
      <c r="B23" s="22"/>
      <c r="C23" s="23"/>
      <c r="D23" s="24"/>
      <c r="E23" s="24"/>
    </row>
    <row r="24" spans="1:5">
      <c r="A24" s="21" t="s">
        <v>1042</v>
      </c>
      <c r="B24" s="22"/>
      <c r="C24" s="23"/>
      <c r="D24" s="24"/>
      <c r="E24" s="24"/>
    </row>
    <row r="25" spans="1:5">
      <c r="A25" s="25" t="s">
        <v>1033</v>
      </c>
      <c r="B25" s="22"/>
      <c r="C25" s="23"/>
      <c r="D25" s="24"/>
      <c r="E25" s="24"/>
    </row>
    <row r="26" spans="1:5">
      <c r="A26" s="21" t="s">
        <v>1043</v>
      </c>
      <c r="B26" s="22"/>
      <c r="C26" s="23"/>
      <c r="D26" s="24"/>
      <c r="E26" s="24"/>
    </row>
    <row r="27" spans="1:5">
      <c r="A27" s="25" t="s">
        <v>1033</v>
      </c>
      <c r="B27" s="22"/>
      <c r="C27" s="23"/>
      <c r="D27" s="24"/>
      <c r="E27" s="24"/>
    </row>
    <row r="28" spans="1:5">
      <c r="A28" s="21" t="s">
        <v>1044</v>
      </c>
      <c r="B28" s="22"/>
      <c r="C28" s="23"/>
      <c r="D28" s="24"/>
      <c r="E28" s="24"/>
    </row>
    <row r="29" spans="1:5">
      <c r="A29" s="25" t="s">
        <v>1033</v>
      </c>
      <c r="B29" s="22"/>
      <c r="C29" s="23"/>
      <c r="D29" s="24"/>
      <c r="E29" s="24"/>
    </row>
    <row r="30" spans="1:5">
      <c r="A30" s="21" t="s">
        <v>1045</v>
      </c>
      <c r="B30" s="22"/>
      <c r="C30" s="23"/>
      <c r="D30" s="24"/>
      <c r="E30" s="24"/>
    </row>
    <row r="31" spans="1:5">
      <c r="A31" s="25" t="s">
        <v>1033</v>
      </c>
      <c r="B31" s="22"/>
      <c r="C31" s="23"/>
      <c r="D31" s="24"/>
      <c r="E31" s="24"/>
    </row>
    <row r="32" spans="1:5">
      <c r="A32" s="21" t="s">
        <v>1046</v>
      </c>
      <c r="B32" s="22"/>
      <c r="C32" s="23"/>
      <c r="D32" s="24"/>
      <c r="E32" s="24"/>
    </row>
    <row r="33" spans="1:5">
      <c r="A33" s="25" t="s">
        <v>1033</v>
      </c>
      <c r="B33" s="22"/>
      <c r="C33" s="23"/>
      <c r="D33" s="24"/>
      <c r="E33" s="24"/>
    </row>
    <row r="34" spans="1:5">
      <c r="A34" s="21" t="s">
        <v>1047</v>
      </c>
      <c r="B34" s="22"/>
      <c r="C34" s="23"/>
      <c r="D34" s="24"/>
      <c r="E34" s="24"/>
    </row>
    <row r="35" spans="1:5">
      <c r="A35" s="25" t="s">
        <v>1033</v>
      </c>
      <c r="B35" s="22"/>
      <c r="C35" s="23"/>
      <c r="D35" s="24"/>
      <c r="E35" s="24"/>
    </row>
    <row r="36" spans="1:5">
      <c r="A36" s="21" t="s">
        <v>1048</v>
      </c>
      <c r="B36" s="22"/>
      <c r="C36" s="23"/>
      <c r="D36" s="24"/>
      <c r="E36" s="24"/>
    </row>
    <row r="37" spans="1:5">
      <c r="A37" s="25" t="s">
        <v>1033</v>
      </c>
      <c r="B37" s="22"/>
      <c r="C37" s="23"/>
      <c r="D37" s="24"/>
      <c r="E37" s="24"/>
    </row>
    <row r="38" spans="1:5">
      <c r="A38" s="21" t="s">
        <v>1049</v>
      </c>
      <c r="B38" s="22"/>
      <c r="C38" s="23"/>
      <c r="D38" s="24"/>
      <c r="E38" s="24"/>
    </row>
    <row r="39" spans="1:5">
      <c r="A39" s="25" t="s">
        <v>1033</v>
      </c>
      <c r="B39" s="22"/>
      <c r="C39" s="23"/>
      <c r="D39" s="24"/>
      <c r="E39" s="24"/>
    </row>
    <row r="40" spans="1:5">
      <c r="A40" s="21" t="s">
        <v>1050</v>
      </c>
      <c r="B40" s="22"/>
      <c r="C40" s="23"/>
      <c r="D40" s="24"/>
      <c r="E40" s="24"/>
    </row>
    <row r="41" spans="1:5">
      <c r="A41" s="25" t="s">
        <v>1033</v>
      </c>
      <c r="B41" s="24"/>
      <c r="C41" s="24"/>
      <c r="D41" s="24"/>
      <c r="E41" s="24"/>
    </row>
  </sheetData>
  <mergeCells count="5">
    <mergeCell ref="A2:E2"/>
    <mergeCell ref="D4:E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0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B14" sqref="B14"/>
    </sheetView>
  </sheetViews>
  <sheetFormatPr defaultColWidth="8.75" defaultRowHeight="15.6" outlineLevelCol="2"/>
  <cols>
    <col min="1" max="1" width="11.375" style="1" customWidth="1"/>
    <col min="2" max="2" width="34.25" style="1" customWidth="1"/>
    <col min="3" max="3" width="34.125" style="1" customWidth="1"/>
    <col min="4" max="9" width="8.75" style="1"/>
    <col min="10" max="10" width="10.375" style="1"/>
    <col min="11" max="13" width="8.75" style="1"/>
    <col min="14" max="14" width="13.75" style="1"/>
    <col min="15" max="16384" width="8.75" style="1"/>
  </cols>
  <sheetData>
    <row r="1" spans="1:1">
      <c r="A1" s="1" t="s">
        <v>1051</v>
      </c>
    </row>
    <row r="2" ht="29.45" customHeight="1" spans="1:3">
      <c r="A2" s="2" t="s">
        <v>1052</v>
      </c>
      <c r="B2" s="2"/>
      <c r="C2" s="2"/>
    </row>
    <row r="3" ht="17" customHeight="1" spans="1:3">
      <c r="A3" s="3"/>
      <c r="B3" s="4"/>
      <c r="C3" s="5" t="s">
        <v>63</v>
      </c>
    </row>
    <row r="4" s="1" customFormat="1" ht="27.75" customHeight="1" spans="1:3">
      <c r="A4" s="6" t="s">
        <v>1053</v>
      </c>
      <c r="B4" s="6"/>
      <c r="C4" s="6" t="s">
        <v>720</v>
      </c>
    </row>
    <row r="5" s="1" customFormat="1" ht="27.75" customHeight="1" spans="1:3">
      <c r="A5" s="7" t="s">
        <v>1054</v>
      </c>
      <c r="B5" s="7"/>
      <c r="C5" s="11">
        <v>331803</v>
      </c>
    </row>
    <row r="6" s="1" customFormat="1" ht="27.75" customHeight="1" spans="1:3">
      <c r="A6" s="7" t="s">
        <v>1055</v>
      </c>
      <c r="B6" s="7"/>
      <c r="C6" s="11">
        <v>55906</v>
      </c>
    </row>
    <row r="7" s="1" customFormat="1" ht="27.75" customHeight="1" spans="1:3">
      <c r="A7" s="7" t="s">
        <v>1056</v>
      </c>
      <c r="B7" s="7"/>
      <c r="C7" s="11">
        <v>32242</v>
      </c>
    </row>
    <row r="8" s="1" customFormat="1" ht="27.75" customHeight="1" spans="1:3">
      <c r="A8" s="7" t="s">
        <v>1057</v>
      </c>
      <c r="B8" s="7"/>
      <c r="C8" s="11">
        <v>355467</v>
      </c>
    </row>
    <row r="9" s="1" customFormat="1" ht="27.75" customHeight="1" spans="1:3">
      <c r="A9" s="6" t="s">
        <v>1058</v>
      </c>
      <c r="B9" s="6"/>
      <c r="C9" s="12" t="s">
        <v>720</v>
      </c>
    </row>
    <row r="10" s="1" customFormat="1" ht="27.75" customHeight="1" spans="1:3">
      <c r="A10" s="7" t="s">
        <v>1059</v>
      </c>
      <c r="B10" s="7"/>
      <c r="C10" s="9">
        <v>357129</v>
      </c>
    </row>
    <row r="11" s="1" customFormat="1" ht="27.75" customHeight="1" spans="1:3">
      <c r="A11" s="7" t="s">
        <v>1060</v>
      </c>
      <c r="B11" s="7"/>
      <c r="C11" s="9">
        <v>31828</v>
      </c>
    </row>
    <row r="12" s="1" customFormat="1" ht="27.75" customHeight="1" spans="1:3">
      <c r="A12" s="7" t="s">
        <v>1061</v>
      </c>
      <c r="B12" s="7"/>
      <c r="C12" s="9">
        <f>+C10+C11</f>
        <v>388957</v>
      </c>
    </row>
    <row r="13" s="1" customFormat="1" ht="54" customHeight="1" spans="1:3">
      <c r="A13" s="13" t="s">
        <v>1062</v>
      </c>
      <c r="B13" s="13"/>
      <c r="C13" s="13"/>
    </row>
    <row r="14" ht="54.6" customHeight="1"/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5" right="0.75" top="1" bottom="1" header="0.511805555555556" footer="0.511805555555556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B14" sqref="B14"/>
    </sheetView>
  </sheetViews>
  <sheetFormatPr defaultColWidth="8.75" defaultRowHeight="15.6" outlineLevelCol="2"/>
  <cols>
    <col min="1" max="1" width="10.25" style="1" customWidth="1"/>
    <col min="2" max="2" width="30.875" style="1" customWidth="1"/>
    <col min="3" max="3" width="43.75" style="1" customWidth="1"/>
    <col min="4" max="16384" width="8.75" style="1"/>
  </cols>
  <sheetData>
    <row r="1" ht="19.5" customHeight="1" spans="1:1">
      <c r="A1" s="1" t="s">
        <v>1063</v>
      </c>
    </row>
    <row r="2" ht="29.45" customHeight="1" spans="1:3">
      <c r="A2" s="2" t="s">
        <v>1064</v>
      </c>
      <c r="B2" s="2"/>
      <c r="C2" s="2"/>
    </row>
    <row r="3" ht="18" customHeight="1" spans="1:3">
      <c r="A3" s="3"/>
      <c r="B3" s="4"/>
      <c r="C3" s="5" t="s">
        <v>63</v>
      </c>
    </row>
    <row r="4" ht="27.75" customHeight="1" spans="1:3">
      <c r="A4" s="6" t="s">
        <v>1053</v>
      </c>
      <c r="B4" s="6"/>
      <c r="C4" s="6" t="s">
        <v>720</v>
      </c>
    </row>
    <row r="5" ht="24" customHeight="1" spans="1:3">
      <c r="A5" s="7" t="s">
        <v>1054</v>
      </c>
      <c r="B5" s="7"/>
      <c r="C5" s="8"/>
    </row>
    <row r="6" ht="24" customHeight="1" spans="1:3">
      <c r="A6" s="7" t="s">
        <v>1055</v>
      </c>
      <c r="B6" s="7"/>
      <c r="C6" s="8"/>
    </row>
    <row r="7" ht="24" customHeight="1" spans="1:3">
      <c r="A7" s="7" t="s">
        <v>1056</v>
      </c>
      <c r="B7" s="7"/>
      <c r="C7" s="8"/>
    </row>
    <row r="8" ht="24" customHeight="1" spans="1:3">
      <c r="A8" s="7" t="s">
        <v>1057</v>
      </c>
      <c r="B8" s="7"/>
      <c r="C8" s="8"/>
    </row>
    <row r="9" ht="24" customHeight="1" spans="1:3">
      <c r="A9" s="6" t="s">
        <v>1058</v>
      </c>
      <c r="B9" s="6"/>
      <c r="C9" s="6" t="s">
        <v>720</v>
      </c>
    </row>
    <row r="10" ht="24" customHeight="1" spans="1:3">
      <c r="A10" s="7" t="s">
        <v>1059</v>
      </c>
      <c r="B10" s="7"/>
      <c r="C10" s="9"/>
    </row>
    <row r="11" ht="24" customHeight="1" spans="1:3">
      <c r="A11" s="7" t="s">
        <v>1060</v>
      </c>
      <c r="B11" s="7"/>
      <c r="C11" s="9"/>
    </row>
    <row r="12" ht="24" customHeight="1" spans="1:3">
      <c r="A12" s="7" t="s">
        <v>1061</v>
      </c>
      <c r="B12" s="7"/>
      <c r="C12" s="9"/>
    </row>
    <row r="13" ht="50.45" customHeight="1" spans="1:3">
      <c r="A13" s="13" t="s">
        <v>1062</v>
      </c>
      <c r="B13" s="13"/>
      <c r="C13" s="13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5" right="0.75" top="1" bottom="1" header="0.511805555555556" footer="0.511805555555556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B14" sqref="B14"/>
    </sheetView>
  </sheetViews>
  <sheetFormatPr defaultColWidth="8.75" defaultRowHeight="15.6" outlineLevelCol="2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pans="1:1">
      <c r="A1" s="1" t="s">
        <v>1065</v>
      </c>
    </row>
    <row r="2" ht="29.45" customHeight="1" spans="1:3">
      <c r="A2" s="2" t="s">
        <v>1066</v>
      </c>
      <c r="B2" s="2"/>
      <c r="C2" s="2"/>
    </row>
    <row r="3" ht="20" customHeight="1" spans="1:3">
      <c r="A3" s="3"/>
      <c r="B3" s="4"/>
      <c r="C3" s="5" t="s">
        <v>63</v>
      </c>
    </row>
    <row r="4" s="1" customFormat="1" ht="29.25" customHeight="1" spans="1:3">
      <c r="A4" s="6" t="s">
        <v>1053</v>
      </c>
      <c r="B4" s="6"/>
      <c r="C4" s="6" t="s">
        <v>720</v>
      </c>
    </row>
    <row r="5" s="1" customFormat="1" ht="29.25" customHeight="1" spans="1:3">
      <c r="A5" s="7" t="s">
        <v>1067</v>
      </c>
      <c r="B5" s="7"/>
      <c r="C5" s="11">
        <v>228897</v>
      </c>
    </row>
    <row r="6" s="1" customFormat="1" ht="29.25" customHeight="1" spans="1:3">
      <c r="A6" s="7" t="s">
        <v>1068</v>
      </c>
      <c r="B6" s="7"/>
      <c r="C6" s="11">
        <v>117300</v>
      </c>
    </row>
    <row r="7" s="1" customFormat="1" ht="29.25" customHeight="1" spans="1:3">
      <c r="A7" s="7" t="s">
        <v>1069</v>
      </c>
      <c r="B7" s="7"/>
      <c r="C7" s="11">
        <v>7500</v>
      </c>
    </row>
    <row r="8" s="1" customFormat="1" ht="29.25" customHeight="1" spans="1:3">
      <c r="A8" s="7" t="s">
        <v>1070</v>
      </c>
      <c r="B8" s="7"/>
      <c r="C8" s="11">
        <f>+C5+C6-C7</f>
        <v>338697</v>
      </c>
    </row>
    <row r="9" s="1" customFormat="1" ht="29.25" customHeight="1" spans="1:3">
      <c r="A9" s="6" t="s">
        <v>1058</v>
      </c>
      <c r="B9" s="6"/>
      <c r="C9" s="12" t="s">
        <v>720</v>
      </c>
    </row>
    <row r="10" s="1" customFormat="1" ht="29.25" customHeight="1" spans="1:3">
      <c r="A10" s="7" t="s">
        <v>1071</v>
      </c>
      <c r="B10" s="7"/>
      <c r="C10" s="9">
        <v>232694</v>
      </c>
    </row>
    <row r="11" s="1" customFormat="1" ht="29.25" customHeight="1" spans="1:3">
      <c r="A11" s="7" t="s">
        <v>1072</v>
      </c>
      <c r="B11" s="7"/>
      <c r="C11" s="9">
        <v>117300</v>
      </c>
    </row>
    <row r="12" s="1" customFormat="1" ht="29.25" customHeight="1" spans="1:3">
      <c r="A12" s="7" t="s">
        <v>1073</v>
      </c>
      <c r="B12" s="7"/>
      <c r="C12" s="9">
        <f>+C10+C11</f>
        <v>349994</v>
      </c>
    </row>
    <row r="13" ht="49.9" customHeight="1" spans="1:3">
      <c r="A13" s="10" t="s">
        <v>1062</v>
      </c>
      <c r="B13" s="10"/>
      <c r="C13" s="10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5" right="0.75" top="1" bottom="1" header="0.511805555555556" footer="0.511805555555556"/>
  <pageSetup paperSize="9" orientation="landscape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B14" sqref="B14"/>
    </sheetView>
  </sheetViews>
  <sheetFormatPr defaultColWidth="8.75" defaultRowHeight="15.6" outlineLevelCol="2"/>
  <cols>
    <col min="1" max="1" width="19.875" style="1" customWidth="1"/>
    <col min="2" max="2" width="33.875" style="1" customWidth="1"/>
    <col min="3" max="3" width="35.125" style="1" customWidth="1"/>
    <col min="4" max="16384" width="8.75" style="1"/>
  </cols>
  <sheetData>
    <row r="1" spans="1:1">
      <c r="A1" s="1" t="s">
        <v>1074</v>
      </c>
    </row>
    <row r="2" ht="29.45" customHeight="1" spans="1:3">
      <c r="A2" s="2" t="s">
        <v>1075</v>
      </c>
      <c r="B2" s="2"/>
      <c r="C2" s="2"/>
    </row>
    <row r="3" ht="19" customHeight="1" spans="1:3">
      <c r="A3" s="3"/>
      <c r="B3" s="4"/>
      <c r="C3" s="5" t="s">
        <v>63</v>
      </c>
    </row>
    <row r="4" ht="21" customHeight="1" spans="1:3">
      <c r="A4" s="6" t="s">
        <v>1053</v>
      </c>
      <c r="B4" s="6"/>
      <c r="C4" s="6" t="s">
        <v>720</v>
      </c>
    </row>
    <row r="5" ht="21" customHeight="1" spans="1:3">
      <c r="A5" s="7" t="s">
        <v>1067</v>
      </c>
      <c r="B5" s="7"/>
      <c r="C5" s="8"/>
    </row>
    <row r="6" ht="21" customHeight="1" spans="1:3">
      <c r="A6" s="7" t="s">
        <v>1068</v>
      </c>
      <c r="B6" s="7"/>
      <c r="C6" s="8"/>
    </row>
    <row r="7" ht="21" customHeight="1" spans="1:3">
      <c r="A7" s="7" t="s">
        <v>1069</v>
      </c>
      <c r="B7" s="7"/>
      <c r="C7" s="8"/>
    </row>
    <row r="8" ht="21" customHeight="1" spans="1:3">
      <c r="A8" s="7" t="s">
        <v>1070</v>
      </c>
      <c r="B8" s="7"/>
      <c r="C8" s="8"/>
    </row>
    <row r="9" ht="21" customHeight="1" spans="1:3">
      <c r="A9" s="6" t="s">
        <v>1058</v>
      </c>
      <c r="B9" s="6"/>
      <c r="C9" s="6" t="s">
        <v>720</v>
      </c>
    </row>
    <row r="10" ht="21" customHeight="1" spans="1:3">
      <c r="A10" s="7" t="s">
        <v>1071</v>
      </c>
      <c r="B10" s="7"/>
      <c r="C10" s="9"/>
    </row>
    <row r="11" ht="21" customHeight="1" spans="1:3">
      <c r="A11" s="7" t="s">
        <v>1072</v>
      </c>
      <c r="B11" s="7"/>
      <c r="C11" s="9"/>
    </row>
    <row r="12" ht="21" customHeight="1" spans="1:3">
      <c r="A12" s="7" t="s">
        <v>1073</v>
      </c>
      <c r="B12" s="7"/>
      <c r="C12" s="9"/>
    </row>
    <row r="13" ht="49.9" customHeight="1" spans="1:3">
      <c r="A13" s="10" t="s">
        <v>1062</v>
      </c>
      <c r="B13" s="10"/>
      <c r="C13" s="10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5" right="0.75" top="1" bottom="1" header="0.511805555555556" footer="0.51180555555555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6"/>
  <sheetViews>
    <sheetView showZeros="0" workbookViewId="0">
      <selection activeCell="B14" sqref="B14"/>
    </sheetView>
  </sheetViews>
  <sheetFormatPr defaultColWidth="9" defaultRowHeight="15.6" outlineLevelCol="3"/>
  <cols>
    <col min="1" max="1" width="38.375" customWidth="1"/>
    <col min="2" max="2" width="12.125" style="121" customWidth="1"/>
    <col min="3" max="3" width="13.375" customWidth="1"/>
    <col min="4" max="4" width="15.125" style="285" customWidth="1"/>
  </cols>
  <sheetData>
    <row r="1" ht="18" customHeight="1" spans="1:2">
      <c r="A1" s="268" t="s">
        <v>108</v>
      </c>
      <c r="B1" s="286"/>
    </row>
    <row r="2" ht="25" customHeight="1" spans="1:4">
      <c r="A2" s="270" t="s">
        <v>109</v>
      </c>
      <c r="B2" s="270"/>
      <c r="C2" s="270"/>
      <c r="D2" s="287"/>
    </row>
    <row r="3" spans="1:4">
      <c r="A3" s="271"/>
      <c r="B3" s="286"/>
      <c r="D3" s="288" t="s">
        <v>63</v>
      </c>
    </row>
    <row r="4" ht="42.6" customHeight="1" spans="1:4">
      <c r="A4" s="18" t="s">
        <v>110</v>
      </c>
      <c r="B4" s="18" t="s">
        <v>65</v>
      </c>
      <c r="C4" s="156" t="s">
        <v>66</v>
      </c>
      <c r="D4" s="146" t="s">
        <v>67</v>
      </c>
    </row>
    <row r="5" spans="1:4">
      <c r="A5" s="21" t="s">
        <v>111</v>
      </c>
      <c r="B5" s="289">
        <v>25798</v>
      </c>
      <c r="C5" s="23">
        <v>24105</v>
      </c>
      <c r="D5" s="148">
        <v>1.0702</v>
      </c>
    </row>
    <row r="6" spans="1:4">
      <c r="A6" s="21" t="s">
        <v>112</v>
      </c>
      <c r="B6" s="290">
        <v>0</v>
      </c>
      <c r="C6" s="23"/>
      <c r="D6" s="148"/>
    </row>
    <row r="7" spans="1:4">
      <c r="A7" s="21" t="s">
        <v>113</v>
      </c>
      <c r="B7" s="290">
        <v>0</v>
      </c>
      <c r="C7" s="23"/>
      <c r="D7" s="148"/>
    </row>
    <row r="8" spans="1:4">
      <c r="A8" s="21" t="s">
        <v>114</v>
      </c>
      <c r="B8" s="290">
        <v>12782</v>
      </c>
      <c r="C8" s="23">
        <v>11351</v>
      </c>
      <c r="D8" s="148">
        <v>1.1261</v>
      </c>
    </row>
    <row r="9" spans="1:4">
      <c r="A9" s="21" t="s">
        <v>115</v>
      </c>
      <c r="B9" s="290">
        <v>84513</v>
      </c>
      <c r="C9" s="23">
        <v>75598</v>
      </c>
      <c r="D9" s="148">
        <v>1.1179</v>
      </c>
    </row>
    <row r="10" spans="1:4">
      <c r="A10" s="21" t="s">
        <v>116</v>
      </c>
      <c r="B10" s="290">
        <v>2886</v>
      </c>
      <c r="C10" s="23">
        <v>3943</v>
      </c>
      <c r="D10" s="148">
        <v>0.7319</v>
      </c>
    </row>
    <row r="11" spans="1:4">
      <c r="A11" s="21" t="s">
        <v>117</v>
      </c>
      <c r="B11" s="290">
        <v>8636</v>
      </c>
      <c r="C11" s="23">
        <v>7226</v>
      </c>
      <c r="D11" s="148">
        <v>1.1951</v>
      </c>
    </row>
    <row r="12" spans="1:4">
      <c r="A12" s="21" t="s">
        <v>118</v>
      </c>
      <c r="B12" s="290">
        <v>68523</v>
      </c>
      <c r="C12" s="23">
        <v>61685</v>
      </c>
      <c r="D12" s="148">
        <v>1.1109</v>
      </c>
    </row>
    <row r="13" spans="1:4">
      <c r="A13" s="21" t="s">
        <v>119</v>
      </c>
      <c r="B13" s="290">
        <v>26520</v>
      </c>
      <c r="C13" s="23">
        <v>21355</v>
      </c>
      <c r="D13" s="148">
        <v>1.2419</v>
      </c>
    </row>
    <row r="14" spans="1:4">
      <c r="A14" s="21" t="s">
        <v>120</v>
      </c>
      <c r="B14" s="290">
        <v>18193</v>
      </c>
      <c r="C14" s="23">
        <v>14832</v>
      </c>
      <c r="D14" s="148">
        <v>1.2266</v>
      </c>
    </row>
    <row r="15" spans="1:4">
      <c r="A15" s="21" t="s">
        <v>121</v>
      </c>
      <c r="B15" s="290">
        <v>9587</v>
      </c>
      <c r="C15" s="23">
        <v>9631</v>
      </c>
      <c r="D15" s="148">
        <v>0.9954</v>
      </c>
    </row>
    <row r="16" spans="1:4">
      <c r="A16" s="21" t="s">
        <v>122</v>
      </c>
      <c r="B16" s="290">
        <v>68385</v>
      </c>
      <c r="C16" s="23">
        <v>53924</v>
      </c>
      <c r="D16" s="148">
        <v>1.2682</v>
      </c>
    </row>
    <row r="17" spans="1:4">
      <c r="A17" s="21" t="s">
        <v>123</v>
      </c>
      <c r="B17" s="290">
        <v>12146</v>
      </c>
      <c r="C17" s="23">
        <v>10655</v>
      </c>
      <c r="D17" s="148">
        <v>1.1399</v>
      </c>
    </row>
    <row r="18" spans="1:4">
      <c r="A18" s="21" t="s">
        <v>124</v>
      </c>
      <c r="B18" s="290">
        <v>27101</v>
      </c>
      <c r="C18" s="23">
        <v>29059</v>
      </c>
      <c r="D18" s="148">
        <v>0.9326</v>
      </c>
    </row>
    <row r="19" spans="1:4">
      <c r="A19" s="21" t="s">
        <v>125</v>
      </c>
      <c r="B19" s="290">
        <v>2920</v>
      </c>
      <c r="C19" s="23">
        <v>2642</v>
      </c>
      <c r="D19" s="148">
        <v>1.1052</v>
      </c>
    </row>
    <row r="20" spans="1:4">
      <c r="A20" s="21" t="s">
        <v>126</v>
      </c>
      <c r="B20" s="290">
        <v>213</v>
      </c>
      <c r="C20" s="23">
        <v>173</v>
      </c>
      <c r="D20" s="148">
        <v>1.2312</v>
      </c>
    </row>
    <row r="21" spans="1:4">
      <c r="A21" s="21" t="s">
        <v>127</v>
      </c>
      <c r="B21" s="290">
        <v>0</v>
      </c>
      <c r="C21" s="23"/>
      <c r="D21" s="148"/>
    </row>
    <row r="22" spans="1:4">
      <c r="A22" s="21" t="s">
        <v>128</v>
      </c>
      <c r="B22" s="290">
        <v>3637</v>
      </c>
      <c r="C22" s="23">
        <v>3076</v>
      </c>
      <c r="D22" s="148">
        <v>1.1824</v>
      </c>
    </row>
    <row r="23" spans="1:4">
      <c r="A23" s="21" t="s">
        <v>129</v>
      </c>
      <c r="B23" s="290">
        <v>3191</v>
      </c>
      <c r="C23" s="23">
        <v>2984</v>
      </c>
      <c r="D23" s="148">
        <v>1.0694</v>
      </c>
    </row>
    <row r="24" spans="1:4">
      <c r="A24" s="21" t="s">
        <v>130</v>
      </c>
      <c r="B24" s="290">
        <v>1331</v>
      </c>
      <c r="C24" s="23">
        <v>1134</v>
      </c>
      <c r="D24" s="148">
        <v>1.1737</v>
      </c>
    </row>
    <row r="25" spans="1:4">
      <c r="A25" s="21" t="s">
        <v>131</v>
      </c>
      <c r="B25" s="290">
        <v>3219</v>
      </c>
      <c r="C25" s="23">
        <v>1843</v>
      </c>
      <c r="D25" s="148">
        <v>1.7466</v>
      </c>
    </row>
    <row r="26" spans="1:4">
      <c r="A26" s="21" t="s">
        <v>132</v>
      </c>
      <c r="B26" s="290">
        <v>4400</v>
      </c>
      <c r="C26" s="23">
        <v>4000</v>
      </c>
      <c r="D26" s="148">
        <v>1.1</v>
      </c>
    </row>
    <row r="27" spans="1:4">
      <c r="A27" s="21" t="s">
        <v>133</v>
      </c>
      <c r="B27" s="290">
        <v>23288</v>
      </c>
      <c r="C27" s="23">
        <v>23707</v>
      </c>
      <c r="D27" s="148">
        <v>0.9823</v>
      </c>
    </row>
    <row r="28" spans="1:4">
      <c r="A28" s="21" t="s">
        <v>134</v>
      </c>
      <c r="B28" s="290">
        <v>15626</v>
      </c>
      <c r="C28" s="23">
        <v>12797</v>
      </c>
      <c r="D28" s="148">
        <v>1.2211</v>
      </c>
    </row>
    <row r="29" spans="1:4">
      <c r="A29" s="21" t="s">
        <v>135</v>
      </c>
      <c r="B29" s="290">
        <v>77</v>
      </c>
      <c r="C29" s="23">
        <v>80</v>
      </c>
      <c r="D29" s="148">
        <v>0.9625</v>
      </c>
    </row>
    <row r="30" spans="1:4">
      <c r="A30" s="291" t="s">
        <v>136</v>
      </c>
      <c r="B30" s="291">
        <f>SUM(B5:B29)</f>
        <v>422972</v>
      </c>
      <c r="C30" s="291">
        <f>SUM(C5:C29)</f>
        <v>375800</v>
      </c>
      <c r="D30" s="146">
        <f>+B30/C30</f>
        <v>1.1255</v>
      </c>
    </row>
    <row r="31" spans="1:4">
      <c r="A31" s="292" t="s">
        <v>137</v>
      </c>
      <c r="B31" s="291">
        <v>17531</v>
      </c>
      <c r="C31" s="19">
        <v>12371</v>
      </c>
      <c r="D31" s="146">
        <f>+B31/C31</f>
        <v>1.4171</v>
      </c>
    </row>
    <row r="32" spans="1:4">
      <c r="A32" s="292" t="s">
        <v>138</v>
      </c>
      <c r="B32" s="291">
        <f>+B33+B37+B38+B39+B40+B41+B42+B43+B44+B45</f>
        <v>24550</v>
      </c>
      <c r="C32" s="291">
        <f>+C33+C37+C38+C39+C40+C41+C42+C43+C44+C45</f>
        <v>29469</v>
      </c>
      <c r="D32" s="146">
        <f>+B32/C32</f>
        <v>0.8331</v>
      </c>
    </row>
    <row r="33" spans="1:4">
      <c r="A33" s="293" t="s">
        <v>139</v>
      </c>
      <c r="B33" s="294">
        <v>14611</v>
      </c>
      <c r="C33" s="294">
        <v>14495</v>
      </c>
      <c r="D33" s="148">
        <v>1.008</v>
      </c>
    </row>
    <row r="34" spans="1:4">
      <c r="A34" s="293" t="s">
        <v>140</v>
      </c>
      <c r="B34" s="294"/>
      <c r="C34" s="295"/>
      <c r="D34" s="148"/>
    </row>
    <row r="35" spans="1:4">
      <c r="A35" s="296" t="s">
        <v>141</v>
      </c>
      <c r="B35" s="294">
        <v>14611</v>
      </c>
      <c r="C35" s="295">
        <v>14495</v>
      </c>
      <c r="D35" s="148">
        <v>1.008</v>
      </c>
    </row>
    <row r="36" spans="1:4">
      <c r="A36" s="296" t="s">
        <v>142</v>
      </c>
      <c r="B36" s="294"/>
      <c r="C36" s="295"/>
      <c r="D36" s="148"/>
    </row>
    <row r="37" spans="1:4">
      <c r="A37" s="293" t="s">
        <v>143</v>
      </c>
      <c r="B37" s="294">
        <v>9939</v>
      </c>
      <c r="C37" s="275">
        <v>9910</v>
      </c>
      <c r="D37" s="148">
        <v>1.0029</v>
      </c>
    </row>
    <row r="38" spans="1:4">
      <c r="A38" s="297" t="s">
        <v>144</v>
      </c>
      <c r="B38" s="294"/>
      <c r="C38" s="298"/>
      <c r="D38" s="148"/>
    </row>
    <row r="39" spans="1:4">
      <c r="A39" s="296" t="s">
        <v>145</v>
      </c>
      <c r="B39" s="294"/>
      <c r="C39" s="298"/>
      <c r="D39" s="148"/>
    </row>
    <row r="40" spans="1:4">
      <c r="A40" s="299" t="s">
        <v>146</v>
      </c>
      <c r="B40" s="294"/>
      <c r="C40" s="275"/>
      <c r="D40" s="148"/>
    </row>
    <row r="41" spans="1:4">
      <c r="A41" s="300" t="s">
        <v>147</v>
      </c>
      <c r="B41" s="294"/>
      <c r="C41" s="298"/>
      <c r="D41" s="148"/>
    </row>
    <row r="42" spans="1:4">
      <c r="A42" s="300" t="s">
        <v>148</v>
      </c>
      <c r="B42" s="294"/>
      <c r="C42" s="298"/>
      <c r="D42" s="148"/>
    </row>
    <row r="43" spans="1:4">
      <c r="A43" s="300" t="s">
        <v>149</v>
      </c>
      <c r="B43" s="294"/>
      <c r="C43" s="275"/>
      <c r="D43" s="148"/>
    </row>
    <row r="44" spans="1:4">
      <c r="A44" s="301" t="s">
        <v>150</v>
      </c>
      <c r="B44" s="294"/>
      <c r="C44" s="275">
        <v>5064</v>
      </c>
      <c r="D44" s="148">
        <v>0</v>
      </c>
    </row>
    <row r="45" spans="1:4">
      <c r="A45" s="22" t="s">
        <v>151</v>
      </c>
      <c r="B45" s="294"/>
      <c r="C45" s="298"/>
      <c r="D45" s="148"/>
    </row>
    <row r="46" spans="1:4">
      <c r="A46" s="291" t="s">
        <v>152</v>
      </c>
      <c r="B46" s="291">
        <f>+B30+B31+B32</f>
        <v>465053</v>
      </c>
      <c r="C46" s="291">
        <f>+C30+C31+C32</f>
        <v>417640</v>
      </c>
      <c r="D46" s="146">
        <f>+B46/C46</f>
        <v>1.1135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0"/>
  <sheetViews>
    <sheetView workbookViewId="0">
      <selection activeCell="B14" sqref="B14"/>
    </sheetView>
  </sheetViews>
  <sheetFormatPr defaultColWidth="9" defaultRowHeight="15.6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ht="18" customHeight="1" spans="1:2">
      <c r="A1" s="268" t="s">
        <v>153</v>
      </c>
      <c r="B1" s="269"/>
    </row>
    <row r="2" ht="31" customHeight="1" spans="1:4">
      <c r="A2" s="270" t="s">
        <v>154</v>
      </c>
      <c r="B2" s="270"/>
      <c r="C2" s="270"/>
      <c r="D2" s="270"/>
    </row>
    <row r="3" spans="1:4">
      <c r="A3" s="271"/>
      <c r="B3" s="269"/>
      <c r="D3" s="215" t="s">
        <v>63</v>
      </c>
    </row>
    <row r="4" ht="44.45" customHeight="1" spans="1:4">
      <c r="A4" s="272" t="s">
        <v>64</v>
      </c>
      <c r="B4" s="143" t="s">
        <v>65</v>
      </c>
      <c r="C4" s="156" t="s">
        <v>66</v>
      </c>
      <c r="D4" s="19" t="s">
        <v>67</v>
      </c>
    </row>
    <row r="5" spans="1:4">
      <c r="A5" s="273" t="s">
        <v>68</v>
      </c>
      <c r="B5" s="274"/>
      <c r="C5" s="275"/>
      <c r="D5" s="275"/>
    </row>
    <row r="6" spans="1:4">
      <c r="A6" s="276" t="s">
        <v>69</v>
      </c>
      <c r="B6" s="274"/>
      <c r="C6" s="275"/>
      <c r="D6" s="275"/>
    </row>
    <row r="7" spans="1:4">
      <c r="A7" s="276" t="s">
        <v>70</v>
      </c>
      <c r="B7" s="274"/>
      <c r="C7" s="275"/>
      <c r="D7" s="275"/>
    </row>
    <row r="8" spans="1:4">
      <c r="A8" s="276" t="s">
        <v>71</v>
      </c>
      <c r="B8" s="274"/>
      <c r="C8" s="275"/>
      <c r="D8" s="275"/>
    </row>
    <row r="9" spans="1:7">
      <c r="A9" s="276" t="s">
        <v>72</v>
      </c>
      <c r="B9" s="274"/>
      <c r="C9" s="275"/>
      <c r="D9" s="275"/>
      <c r="G9" s="149"/>
    </row>
    <row r="10" spans="1:4">
      <c r="A10" s="276" t="s">
        <v>73</v>
      </c>
      <c r="B10" s="274"/>
      <c r="C10" s="275"/>
      <c r="D10" s="275"/>
    </row>
    <row r="11" spans="1:4">
      <c r="A11" s="276" t="s">
        <v>74</v>
      </c>
      <c r="B11" s="274"/>
      <c r="C11" s="275"/>
      <c r="D11" s="275"/>
    </row>
    <row r="12" spans="1:4">
      <c r="A12" s="276" t="s">
        <v>75</v>
      </c>
      <c r="B12" s="274"/>
      <c r="C12" s="275"/>
      <c r="D12" s="275"/>
    </row>
    <row r="13" spans="1:4">
      <c r="A13" s="276" t="s">
        <v>76</v>
      </c>
      <c r="B13" s="274"/>
      <c r="C13" s="275"/>
      <c r="D13" s="275"/>
    </row>
    <row r="14" spans="1:4">
      <c r="A14" s="276" t="s">
        <v>77</v>
      </c>
      <c r="B14" s="274"/>
      <c r="C14" s="275"/>
      <c r="D14" s="275"/>
    </row>
    <row r="15" spans="1:4">
      <c r="A15" s="276" t="s">
        <v>78</v>
      </c>
      <c r="B15" s="274"/>
      <c r="C15" s="275"/>
      <c r="D15" s="275"/>
    </row>
    <row r="16" spans="1:4">
      <c r="A16" s="276" t="s">
        <v>79</v>
      </c>
      <c r="B16" s="274"/>
      <c r="C16" s="275"/>
      <c r="D16" s="275"/>
    </row>
    <row r="17" spans="1:4">
      <c r="A17" s="276" t="s">
        <v>80</v>
      </c>
      <c r="B17" s="274"/>
      <c r="C17" s="275"/>
      <c r="D17" s="275"/>
    </row>
    <row r="18" spans="1:4">
      <c r="A18" s="276" t="s">
        <v>81</v>
      </c>
      <c r="B18" s="274"/>
      <c r="C18" s="275"/>
      <c r="D18" s="275"/>
    </row>
    <row r="19" spans="1:4">
      <c r="A19" s="276" t="s">
        <v>82</v>
      </c>
      <c r="B19" s="274"/>
      <c r="C19" s="275"/>
      <c r="D19" s="275"/>
    </row>
    <row r="20" spans="1:4">
      <c r="A20" s="276" t="s">
        <v>83</v>
      </c>
      <c r="B20" s="274"/>
      <c r="C20" s="275"/>
      <c r="D20" s="275"/>
    </row>
    <row r="21" spans="1:4">
      <c r="A21" s="276" t="s">
        <v>155</v>
      </c>
      <c r="B21" s="274"/>
      <c r="C21" s="275"/>
      <c r="D21" s="275"/>
    </row>
    <row r="22" spans="1:4">
      <c r="A22" s="273" t="s">
        <v>85</v>
      </c>
      <c r="B22" s="274"/>
      <c r="C22" s="275"/>
      <c r="D22" s="275"/>
    </row>
    <row r="23" spans="1:4">
      <c r="A23" s="276" t="s">
        <v>86</v>
      </c>
      <c r="B23" s="274"/>
      <c r="C23" s="275"/>
      <c r="D23" s="275"/>
    </row>
    <row r="24" spans="1:4">
      <c r="A24" s="276" t="s">
        <v>87</v>
      </c>
      <c r="B24" s="274"/>
      <c r="C24" s="275"/>
      <c r="D24" s="275"/>
    </row>
    <row r="25" spans="1:4">
      <c r="A25" s="276" t="s">
        <v>88</v>
      </c>
      <c r="B25" s="274"/>
      <c r="C25" s="275"/>
      <c r="D25" s="275"/>
    </row>
    <row r="26" spans="1:4">
      <c r="A26" s="276" t="s">
        <v>89</v>
      </c>
      <c r="B26" s="274"/>
      <c r="C26" s="275"/>
      <c r="D26" s="275"/>
    </row>
    <row r="27" spans="1:4">
      <c r="A27" s="276" t="s">
        <v>90</v>
      </c>
      <c r="B27" s="274"/>
      <c r="C27" s="275"/>
      <c r="D27" s="275"/>
    </row>
    <row r="28" spans="1:4">
      <c r="A28" s="276" t="s">
        <v>91</v>
      </c>
      <c r="B28" s="274"/>
      <c r="C28" s="275"/>
      <c r="D28" s="275"/>
    </row>
    <row r="29" spans="1:4">
      <c r="A29" s="276" t="s">
        <v>92</v>
      </c>
      <c r="B29" s="274"/>
      <c r="C29" s="275"/>
      <c r="D29" s="275"/>
    </row>
    <row r="30" spans="1:4">
      <c r="A30" s="276" t="s">
        <v>93</v>
      </c>
      <c r="B30" s="274"/>
      <c r="C30" s="275"/>
      <c r="D30" s="275"/>
    </row>
    <row r="31" spans="1:4">
      <c r="A31" s="277" t="s">
        <v>94</v>
      </c>
      <c r="B31" s="274"/>
      <c r="C31" s="275"/>
      <c r="D31" s="275"/>
    </row>
    <row r="32" spans="1:4">
      <c r="A32" s="278" t="s">
        <v>95</v>
      </c>
      <c r="B32" s="274"/>
      <c r="C32" s="275"/>
      <c r="D32" s="275"/>
    </row>
    <row r="33" spans="1:4">
      <c r="A33" s="278" t="s">
        <v>96</v>
      </c>
      <c r="B33" s="274"/>
      <c r="C33" s="275"/>
      <c r="D33" s="275"/>
    </row>
    <row r="34" spans="1:4">
      <c r="A34" s="279" t="s">
        <v>97</v>
      </c>
      <c r="B34" s="274"/>
      <c r="C34" s="275"/>
      <c r="D34" s="275"/>
    </row>
    <row r="35" spans="1:4">
      <c r="A35" s="280" t="s">
        <v>98</v>
      </c>
      <c r="B35" s="274"/>
      <c r="C35" s="14"/>
      <c r="D35" s="275"/>
    </row>
    <row r="36" spans="1:4">
      <c r="A36" s="280" t="s">
        <v>99</v>
      </c>
      <c r="B36" s="274"/>
      <c r="C36" s="275"/>
      <c r="D36" s="275"/>
    </row>
    <row r="37" spans="1:4">
      <c r="A37" s="280" t="s">
        <v>100</v>
      </c>
      <c r="B37" s="274"/>
      <c r="C37" s="275"/>
      <c r="D37" s="275"/>
    </row>
    <row r="38" spans="1:4">
      <c r="A38" s="281" t="s">
        <v>101</v>
      </c>
      <c r="B38" s="274"/>
      <c r="C38" s="275"/>
      <c r="D38" s="275"/>
    </row>
    <row r="39" spans="1:4">
      <c r="A39" s="282" t="s">
        <v>102</v>
      </c>
      <c r="B39" s="274"/>
      <c r="C39" s="275"/>
      <c r="D39" s="275"/>
    </row>
    <row r="40" spans="1:4">
      <c r="A40" s="282" t="s">
        <v>103</v>
      </c>
      <c r="B40" s="274"/>
      <c r="C40" s="275"/>
      <c r="D40" s="275"/>
    </row>
    <row r="41" spans="1:4">
      <c r="A41" s="279" t="s">
        <v>104</v>
      </c>
      <c r="B41" s="274"/>
      <c r="C41" s="275"/>
      <c r="D41" s="275"/>
    </row>
    <row r="42" spans="1:4">
      <c r="A42" s="283" t="s">
        <v>156</v>
      </c>
      <c r="B42" s="274"/>
      <c r="C42" s="275"/>
      <c r="D42" s="275"/>
    </row>
    <row r="43" spans="1:4">
      <c r="A43" s="282" t="s">
        <v>106</v>
      </c>
      <c r="B43" s="274"/>
      <c r="C43" s="275"/>
      <c r="D43" s="275"/>
    </row>
    <row r="44" spans="1:4">
      <c r="A44" s="277" t="s">
        <v>107</v>
      </c>
      <c r="B44" s="274"/>
      <c r="C44" s="275"/>
      <c r="D44" s="275"/>
    </row>
    <row r="45" spans="1:2">
      <c r="A45" s="284"/>
      <c r="B45" s="269"/>
    </row>
    <row r="46" spans="1:2">
      <c r="A46" s="284"/>
      <c r="B46" s="269"/>
    </row>
    <row r="47" spans="1:2">
      <c r="A47" s="284"/>
      <c r="B47" s="269"/>
    </row>
    <row r="48" spans="1:2">
      <c r="A48" s="269"/>
      <c r="B48" s="269"/>
    </row>
    <row r="49" spans="1:2">
      <c r="A49" s="269"/>
      <c r="B49" s="269"/>
    </row>
    <row r="50" spans="1:2">
      <c r="A50" s="269"/>
      <c r="B50" s="269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G509"/>
  <sheetViews>
    <sheetView showZeros="0" zoomScale="85" zoomScaleNormal="85" workbookViewId="0">
      <pane ySplit="4" topLeftCell="A471" activePane="bottomLeft" state="frozen"/>
      <selection/>
      <selection pane="bottomLeft" activeCell="G484" sqref="G484"/>
    </sheetView>
  </sheetViews>
  <sheetFormatPr defaultColWidth="9" defaultRowHeight="15.6" outlineLevelCol="6"/>
  <cols>
    <col min="1" max="1" width="41.175" style="221" customWidth="1"/>
    <col min="2" max="3" width="12.125" style="224" customWidth="1"/>
    <col min="4" max="4" width="15.125" style="221" customWidth="1"/>
    <col min="5" max="6" width="9" style="221"/>
    <col min="7" max="7" width="11.05" style="221" customWidth="1"/>
    <col min="8" max="16384" width="9" style="221"/>
  </cols>
  <sheetData>
    <row r="1" s="221" customFormat="1" spans="1:3">
      <c r="A1" s="225" t="s">
        <v>157</v>
      </c>
      <c r="B1" s="226"/>
      <c r="C1" s="224"/>
    </row>
    <row r="2" s="221" customFormat="1" ht="30" customHeight="1" spans="1:4">
      <c r="A2" s="227" t="s">
        <v>158</v>
      </c>
      <c r="B2" s="228"/>
      <c r="C2" s="228"/>
      <c r="D2" s="227"/>
    </row>
    <row r="3" s="221" customFormat="1" spans="1:4">
      <c r="A3" s="229"/>
      <c r="B3" s="226"/>
      <c r="C3" s="224"/>
      <c r="D3" s="230" t="s">
        <v>63</v>
      </c>
    </row>
    <row r="4" s="221" customFormat="1" ht="28.8" spans="1:4">
      <c r="A4" s="231" t="s">
        <v>110</v>
      </c>
      <c r="B4" s="232" t="s">
        <v>65</v>
      </c>
      <c r="C4" s="233" t="s">
        <v>66</v>
      </c>
      <c r="D4" s="233" t="s">
        <v>67</v>
      </c>
    </row>
    <row r="5" s="222" customFormat="1" spans="1:7">
      <c r="A5" s="234" t="s">
        <v>159</v>
      </c>
      <c r="B5" s="235">
        <v>25798</v>
      </c>
      <c r="C5" s="235">
        <v>24105</v>
      </c>
      <c r="D5" s="236">
        <v>1.0702</v>
      </c>
      <c r="G5" s="237"/>
    </row>
    <row r="6" s="223" customFormat="1" spans="1:7">
      <c r="A6" s="238" t="s">
        <v>160</v>
      </c>
      <c r="B6" s="239">
        <v>1010</v>
      </c>
      <c r="C6" s="239">
        <v>1031</v>
      </c>
      <c r="D6" s="240">
        <v>0.9796</v>
      </c>
      <c r="F6" s="222"/>
      <c r="G6" s="237"/>
    </row>
    <row r="7" s="223" customFormat="1" hidden="1" spans="1:7">
      <c r="A7" s="238" t="s">
        <v>161</v>
      </c>
      <c r="B7" s="239">
        <v>710</v>
      </c>
      <c r="C7" s="239">
        <v>1020</v>
      </c>
      <c r="D7" s="240">
        <v>0.6961</v>
      </c>
      <c r="F7" s="222">
        <f t="shared" ref="F6:F69" si="0">+B7-C7</f>
        <v>-310</v>
      </c>
      <c r="G7" s="237">
        <f t="shared" ref="G6:G69" si="1">+F7/C7</f>
        <v>-0.3039</v>
      </c>
    </row>
    <row r="8" s="223" customFormat="1" hidden="1" spans="1:7">
      <c r="A8" s="238" t="s">
        <v>162</v>
      </c>
      <c r="B8" s="239">
        <v>12</v>
      </c>
      <c r="C8" s="239">
        <v>12</v>
      </c>
      <c r="D8" s="240">
        <v>1</v>
      </c>
      <c r="F8" s="222">
        <f t="shared" si="0"/>
        <v>0</v>
      </c>
      <c r="G8" s="237">
        <f t="shared" si="1"/>
        <v>0</v>
      </c>
    </row>
    <row r="9" s="223" customFormat="1" hidden="1" spans="1:7">
      <c r="A9" s="238" t="s">
        <v>163</v>
      </c>
      <c r="B9" s="239">
        <v>288</v>
      </c>
      <c r="C9" s="239"/>
      <c r="D9" s="240"/>
      <c r="F9" s="222">
        <f t="shared" si="0"/>
        <v>288</v>
      </c>
      <c r="G9" s="237" t="e">
        <f t="shared" si="1"/>
        <v>#DIV/0!</v>
      </c>
    </row>
    <row r="10" s="223" customFormat="1" spans="1:7">
      <c r="A10" s="238" t="s">
        <v>164</v>
      </c>
      <c r="B10" s="239">
        <v>819</v>
      </c>
      <c r="C10" s="239">
        <v>615</v>
      </c>
      <c r="D10" s="240">
        <v>1.3317</v>
      </c>
      <c r="F10" s="222"/>
      <c r="G10" s="237"/>
    </row>
    <row r="11" s="223" customFormat="1" hidden="1" spans="1:7">
      <c r="A11" s="238" t="s">
        <v>165</v>
      </c>
      <c r="B11" s="239">
        <v>578</v>
      </c>
      <c r="C11" s="239">
        <v>609</v>
      </c>
      <c r="D11" s="240">
        <v>0.9491</v>
      </c>
      <c r="F11" s="222">
        <f t="shared" si="0"/>
        <v>-31</v>
      </c>
      <c r="G11" s="237">
        <f t="shared" si="1"/>
        <v>-0.0509</v>
      </c>
    </row>
    <row r="12" s="223" customFormat="1" hidden="1" spans="1:7">
      <c r="A12" s="238" t="s">
        <v>166</v>
      </c>
      <c r="B12" s="239">
        <v>7</v>
      </c>
      <c r="C12" s="239">
        <v>6</v>
      </c>
      <c r="D12" s="240">
        <v>1.1667</v>
      </c>
      <c r="F12" s="222">
        <f t="shared" si="0"/>
        <v>1</v>
      </c>
      <c r="G12" s="237">
        <f t="shared" si="1"/>
        <v>0.1667</v>
      </c>
    </row>
    <row r="13" s="223" customFormat="1" hidden="1" spans="1:7">
      <c r="A13" s="238" t="s">
        <v>167</v>
      </c>
      <c r="B13" s="239">
        <v>234</v>
      </c>
      <c r="C13" s="239"/>
      <c r="D13" s="240"/>
      <c r="F13" s="222">
        <f t="shared" si="0"/>
        <v>234</v>
      </c>
      <c r="G13" s="237" t="e">
        <f t="shared" si="1"/>
        <v>#DIV/0!</v>
      </c>
    </row>
    <row r="14" s="223" customFormat="1" spans="1:7">
      <c r="A14" s="238" t="s">
        <v>168</v>
      </c>
      <c r="B14" s="239">
        <v>2284</v>
      </c>
      <c r="C14" s="239">
        <v>2073</v>
      </c>
      <c r="D14" s="240">
        <v>1.1018</v>
      </c>
      <c r="F14" s="222"/>
      <c r="G14" s="237"/>
    </row>
    <row r="15" s="223" customFormat="1" hidden="1" spans="1:7">
      <c r="A15" s="238" t="s">
        <v>169</v>
      </c>
      <c r="B15" s="239">
        <v>1061</v>
      </c>
      <c r="C15" s="239">
        <v>763</v>
      </c>
      <c r="D15" s="240">
        <v>1.3906</v>
      </c>
      <c r="F15" s="222">
        <f t="shared" si="0"/>
        <v>298</v>
      </c>
      <c r="G15" s="237">
        <f t="shared" si="1"/>
        <v>0.3906</v>
      </c>
    </row>
    <row r="16" s="223" customFormat="1" hidden="1" spans="1:7">
      <c r="A16" s="238" t="s">
        <v>170</v>
      </c>
      <c r="B16" s="239">
        <v>0</v>
      </c>
      <c r="C16" s="239">
        <v>176</v>
      </c>
      <c r="D16" s="240">
        <v>0</v>
      </c>
      <c r="F16" s="222">
        <f t="shared" si="0"/>
        <v>-176</v>
      </c>
      <c r="G16" s="237">
        <f t="shared" si="1"/>
        <v>-1</v>
      </c>
    </row>
    <row r="17" s="223" customFormat="1" hidden="1" spans="1:7">
      <c r="A17" s="238" t="s">
        <v>171</v>
      </c>
      <c r="B17" s="239">
        <v>941</v>
      </c>
      <c r="C17" s="239">
        <v>340</v>
      </c>
      <c r="D17" s="240">
        <v>2.7676</v>
      </c>
      <c r="F17" s="222">
        <f t="shared" si="0"/>
        <v>601</v>
      </c>
      <c r="G17" s="237">
        <f t="shared" si="1"/>
        <v>1.7676</v>
      </c>
    </row>
    <row r="18" s="223" customFormat="1" hidden="1" spans="1:7">
      <c r="A18" s="238" t="s">
        <v>172</v>
      </c>
      <c r="B18" s="239">
        <v>54</v>
      </c>
      <c r="C18" s="239">
        <v>55</v>
      </c>
      <c r="D18" s="240">
        <v>0.9818</v>
      </c>
      <c r="F18" s="222">
        <f t="shared" si="0"/>
        <v>-1</v>
      </c>
      <c r="G18" s="237">
        <f t="shared" si="1"/>
        <v>-0.0182</v>
      </c>
    </row>
    <row r="19" s="223" customFormat="1" hidden="1" spans="1:7">
      <c r="A19" s="238" t="s">
        <v>173</v>
      </c>
      <c r="B19" s="239">
        <v>228</v>
      </c>
      <c r="C19" s="239">
        <v>239</v>
      </c>
      <c r="D19" s="240">
        <v>0.954</v>
      </c>
      <c r="F19" s="222">
        <f t="shared" si="0"/>
        <v>-11</v>
      </c>
      <c r="G19" s="237">
        <f t="shared" si="1"/>
        <v>-0.046</v>
      </c>
    </row>
    <row r="20" s="223" customFormat="1" spans="1:7">
      <c r="A20" s="238" t="s">
        <v>174</v>
      </c>
      <c r="B20" s="239">
        <v>5649</v>
      </c>
      <c r="C20" s="239">
        <v>5958</v>
      </c>
      <c r="D20" s="240">
        <v>0.9481</v>
      </c>
      <c r="F20" s="222"/>
      <c r="G20" s="237"/>
    </row>
    <row r="21" s="223" customFormat="1" hidden="1" spans="1:7">
      <c r="A21" s="238" t="s">
        <v>175</v>
      </c>
      <c r="B21" s="239">
        <v>4958</v>
      </c>
      <c r="C21" s="239">
        <v>5545</v>
      </c>
      <c r="D21" s="240">
        <v>0.8941</v>
      </c>
      <c r="F21" s="222">
        <f t="shared" si="0"/>
        <v>-587</v>
      </c>
      <c r="G21" s="237">
        <f t="shared" si="1"/>
        <v>-0.1059</v>
      </c>
    </row>
    <row r="22" s="223" customFormat="1" hidden="1" spans="1:7">
      <c r="A22" s="238" t="s">
        <v>176</v>
      </c>
      <c r="B22" s="239">
        <v>435</v>
      </c>
      <c r="C22" s="239">
        <v>225</v>
      </c>
      <c r="D22" s="240">
        <v>1.9333</v>
      </c>
      <c r="F22" s="222">
        <f t="shared" si="0"/>
        <v>210</v>
      </c>
      <c r="G22" s="237">
        <f t="shared" si="1"/>
        <v>0.9333</v>
      </c>
    </row>
    <row r="23" s="223" customFormat="1" hidden="1" spans="1:7">
      <c r="A23" s="238" t="s">
        <v>177</v>
      </c>
      <c r="B23" s="239">
        <v>127</v>
      </c>
      <c r="C23" s="239">
        <v>59</v>
      </c>
      <c r="D23" s="240">
        <v>2.1525</v>
      </c>
      <c r="F23" s="222">
        <f t="shared" si="0"/>
        <v>68</v>
      </c>
      <c r="G23" s="237">
        <f t="shared" si="1"/>
        <v>1.1525</v>
      </c>
    </row>
    <row r="24" s="223" customFormat="1" hidden="1" spans="1:7">
      <c r="A24" s="238" t="s">
        <v>178</v>
      </c>
      <c r="B24" s="239">
        <v>8</v>
      </c>
      <c r="C24" s="239">
        <v>17</v>
      </c>
      <c r="D24" s="240">
        <v>0.4706</v>
      </c>
      <c r="F24" s="222">
        <f t="shared" si="0"/>
        <v>-9</v>
      </c>
      <c r="G24" s="237">
        <f t="shared" si="1"/>
        <v>-0.5294</v>
      </c>
    </row>
    <row r="25" s="223" customFormat="1" hidden="1" spans="1:7">
      <c r="A25" s="238" t="s">
        <v>179</v>
      </c>
      <c r="B25" s="239">
        <v>121</v>
      </c>
      <c r="C25" s="239">
        <v>112</v>
      </c>
      <c r="D25" s="240">
        <v>1.0804</v>
      </c>
      <c r="F25" s="222">
        <f t="shared" si="0"/>
        <v>9</v>
      </c>
      <c r="G25" s="237">
        <f t="shared" si="1"/>
        <v>0.0804</v>
      </c>
    </row>
    <row r="26" s="223" customFormat="1" spans="1:7">
      <c r="A26" s="238" t="s">
        <v>180</v>
      </c>
      <c r="B26" s="239">
        <v>419</v>
      </c>
      <c r="C26" s="239">
        <v>537</v>
      </c>
      <c r="D26" s="240">
        <v>0.7803</v>
      </c>
      <c r="F26" s="222"/>
      <c r="G26" s="237"/>
    </row>
    <row r="27" s="223" customFormat="1" hidden="1" spans="1:7">
      <c r="A27" s="238" t="s">
        <v>181</v>
      </c>
      <c r="B27" s="239">
        <v>114</v>
      </c>
      <c r="C27" s="239">
        <v>18</v>
      </c>
      <c r="D27" s="240">
        <v>6.3333</v>
      </c>
      <c r="F27" s="222">
        <f t="shared" si="0"/>
        <v>96</v>
      </c>
      <c r="G27" s="237">
        <f t="shared" si="1"/>
        <v>5.3333</v>
      </c>
    </row>
    <row r="28" s="223" customFormat="1" hidden="1" spans="1:7">
      <c r="A28" s="238" t="s">
        <v>182</v>
      </c>
      <c r="B28" s="239">
        <v>6</v>
      </c>
      <c r="C28" s="239">
        <v>54</v>
      </c>
      <c r="D28" s="240">
        <v>0.1111</v>
      </c>
      <c r="F28" s="222">
        <f t="shared" si="0"/>
        <v>-48</v>
      </c>
      <c r="G28" s="237">
        <f t="shared" si="1"/>
        <v>-0.8889</v>
      </c>
    </row>
    <row r="29" s="223" customFormat="1" hidden="1" spans="1:7">
      <c r="A29" s="238" t="s">
        <v>183</v>
      </c>
      <c r="B29" s="239">
        <v>20</v>
      </c>
      <c r="C29" s="239">
        <v>252</v>
      </c>
      <c r="D29" s="240">
        <v>0.0794</v>
      </c>
      <c r="F29" s="222">
        <f t="shared" si="0"/>
        <v>-232</v>
      </c>
      <c r="G29" s="237">
        <f t="shared" si="1"/>
        <v>-0.9206</v>
      </c>
    </row>
    <row r="30" s="223" customFormat="1" hidden="1" spans="1:7">
      <c r="A30" s="238" t="s">
        <v>184</v>
      </c>
      <c r="B30" s="239">
        <v>28</v>
      </c>
      <c r="C30" s="239">
        <v>31</v>
      </c>
      <c r="D30" s="240">
        <v>0.9032</v>
      </c>
      <c r="F30" s="222">
        <f t="shared" si="0"/>
        <v>-3</v>
      </c>
      <c r="G30" s="237">
        <f t="shared" si="1"/>
        <v>-0.0968</v>
      </c>
    </row>
    <row r="31" s="223" customFormat="1" hidden="1" spans="1:7">
      <c r="A31" s="238" t="s">
        <v>185</v>
      </c>
      <c r="B31" s="239">
        <v>201</v>
      </c>
      <c r="C31" s="239">
        <v>141</v>
      </c>
      <c r="D31" s="240">
        <v>1.4255</v>
      </c>
      <c r="F31" s="222">
        <f t="shared" si="0"/>
        <v>60</v>
      </c>
      <c r="G31" s="237">
        <f t="shared" si="1"/>
        <v>0.4255</v>
      </c>
    </row>
    <row r="32" s="223" customFormat="1" hidden="1" spans="1:7">
      <c r="A32" s="238" t="s">
        <v>186</v>
      </c>
      <c r="B32" s="239">
        <v>50</v>
      </c>
      <c r="C32" s="239">
        <v>42</v>
      </c>
      <c r="D32" s="240">
        <v>1.1905</v>
      </c>
      <c r="F32" s="222">
        <f t="shared" si="0"/>
        <v>8</v>
      </c>
      <c r="G32" s="237">
        <f t="shared" si="1"/>
        <v>0.1905</v>
      </c>
    </row>
    <row r="33" s="223" customFormat="1" spans="1:7">
      <c r="A33" s="238" t="s">
        <v>187</v>
      </c>
      <c r="B33" s="239">
        <v>1305</v>
      </c>
      <c r="C33" s="239">
        <v>1091</v>
      </c>
      <c r="D33" s="240">
        <v>1.1962</v>
      </c>
      <c r="F33" s="222"/>
      <c r="G33" s="237"/>
    </row>
    <row r="34" s="223" customFormat="1" hidden="1" spans="1:7">
      <c r="A34" s="238" t="s">
        <v>188</v>
      </c>
      <c r="B34" s="239">
        <v>70</v>
      </c>
      <c r="C34" s="239">
        <v>50</v>
      </c>
      <c r="D34" s="240">
        <v>1.4</v>
      </c>
      <c r="F34" s="222">
        <f t="shared" si="0"/>
        <v>20</v>
      </c>
      <c r="G34" s="237">
        <f t="shared" si="1"/>
        <v>0.4</v>
      </c>
    </row>
    <row r="35" s="223" customFormat="1" hidden="1" spans="1:7">
      <c r="A35" s="238" t="s">
        <v>189</v>
      </c>
      <c r="B35" s="239">
        <v>311</v>
      </c>
      <c r="C35" s="239">
        <v>303</v>
      </c>
      <c r="D35" s="240">
        <v>1.0264</v>
      </c>
      <c r="F35" s="222">
        <f t="shared" si="0"/>
        <v>8</v>
      </c>
      <c r="G35" s="237">
        <f t="shared" si="1"/>
        <v>0.0264</v>
      </c>
    </row>
    <row r="36" s="223" customFormat="1" hidden="1" spans="1:7">
      <c r="A36" s="238" t="s">
        <v>190</v>
      </c>
      <c r="B36" s="239">
        <v>489</v>
      </c>
      <c r="C36" s="239">
        <v>308</v>
      </c>
      <c r="D36" s="240">
        <v>1.5877</v>
      </c>
      <c r="F36" s="222">
        <f t="shared" si="0"/>
        <v>181</v>
      </c>
      <c r="G36" s="237">
        <f t="shared" si="1"/>
        <v>0.5877</v>
      </c>
    </row>
    <row r="37" s="223" customFormat="1" hidden="1" spans="1:7">
      <c r="A37" s="238" t="s">
        <v>191</v>
      </c>
      <c r="B37" s="239">
        <v>44</v>
      </c>
      <c r="C37" s="239">
        <v>30</v>
      </c>
      <c r="D37" s="240">
        <v>1.4667</v>
      </c>
      <c r="F37" s="222">
        <f t="shared" si="0"/>
        <v>14</v>
      </c>
      <c r="G37" s="237">
        <f t="shared" si="1"/>
        <v>0.4667</v>
      </c>
    </row>
    <row r="38" s="223" customFormat="1" hidden="1" spans="1:7">
      <c r="A38" s="238" t="s">
        <v>192</v>
      </c>
      <c r="B38" s="239">
        <v>391</v>
      </c>
      <c r="C38" s="239">
        <v>400</v>
      </c>
      <c r="D38" s="240">
        <v>0.9775</v>
      </c>
      <c r="F38" s="222">
        <f t="shared" si="0"/>
        <v>-9</v>
      </c>
      <c r="G38" s="237">
        <f t="shared" si="1"/>
        <v>-0.0225</v>
      </c>
    </row>
    <row r="39" s="223" customFormat="1" spans="1:7">
      <c r="A39" s="238" t="s">
        <v>193</v>
      </c>
      <c r="B39" s="239">
        <v>2000</v>
      </c>
      <c r="C39" s="239">
        <v>1700</v>
      </c>
      <c r="D39" s="240">
        <v>1.1765</v>
      </c>
      <c r="F39" s="222"/>
      <c r="G39" s="237"/>
    </row>
    <row r="40" s="223" customFormat="1" hidden="1" spans="1:7">
      <c r="A40" s="238" t="s">
        <v>194</v>
      </c>
      <c r="B40" s="239">
        <v>2000</v>
      </c>
      <c r="C40" s="239">
        <v>1700</v>
      </c>
      <c r="D40" s="240">
        <v>1.1765</v>
      </c>
      <c r="F40" s="222">
        <f t="shared" si="0"/>
        <v>300</v>
      </c>
      <c r="G40" s="237">
        <f t="shared" si="1"/>
        <v>0.1765</v>
      </c>
    </row>
    <row r="41" s="223" customFormat="1" spans="1:7">
      <c r="A41" s="238" t="s">
        <v>195</v>
      </c>
      <c r="B41" s="239">
        <v>562</v>
      </c>
      <c r="C41" s="239">
        <v>490</v>
      </c>
      <c r="D41" s="240">
        <v>1.1469</v>
      </c>
      <c r="F41" s="222"/>
      <c r="G41" s="237"/>
    </row>
    <row r="42" s="223" customFormat="1" hidden="1" spans="1:7">
      <c r="A42" s="238" t="s">
        <v>196</v>
      </c>
      <c r="B42" s="239">
        <v>362</v>
      </c>
      <c r="C42" s="239">
        <v>157</v>
      </c>
      <c r="D42" s="240">
        <v>2.3057</v>
      </c>
      <c r="F42" s="222">
        <f t="shared" si="0"/>
        <v>205</v>
      </c>
      <c r="G42" s="237">
        <f t="shared" si="1"/>
        <v>1.3057</v>
      </c>
    </row>
    <row r="43" s="223" customFormat="1" hidden="1" spans="1:7">
      <c r="A43" s="238" t="s">
        <v>197</v>
      </c>
      <c r="B43" s="239">
        <v>10</v>
      </c>
      <c r="C43" s="239">
        <v>10</v>
      </c>
      <c r="D43" s="240">
        <v>1</v>
      </c>
      <c r="F43" s="222">
        <f t="shared" si="0"/>
        <v>0</v>
      </c>
      <c r="G43" s="237">
        <f t="shared" si="1"/>
        <v>0</v>
      </c>
    </row>
    <row r="44" s="223" customFormat="1" hidden="1" spans="1:7">
      <c r="A44" s="238" t="s">
        <v>198</v>
      </c>
      <c r="B44" s="239">
        <v>114</v>
      </c>
      <c r="C44" s="239">
        <v>253</v>
      </c>
      <c r="D44" s="240">
        <v>0.4506</v>
      </c>
      <c r="F44" s="222">
        <f t="shared" si="0"/>
        <v>-139</v>
      </c>
      <c r="G44" s="237">
        <f t="shared" si="1"/>
        <v>-0.5494</v>
      </c>
    </row>
    <row r="45" s="223" customFormat="1" hidden="1" spans="1:7">
      <c r="A45" s="238" t="s">
        <v>199</v>
      </c>
      <c r="B45" s="239">
        <v>76</v>
      </c>
      <c r="C45" s="239">
        <v>69</v>
      </c>
      <c r="D45" s="240">
        <v>1.1014</v>
      </c>
      <c r="F45" s="222">
        <f t="shared" si="0"/>
        <v>7</v>
      </c>
      <c r="G45" s="237">
        <f t="shared" si="1"/>
        <v>0.1014</v>
      </c>
    </row>
    <row r="46" s="223" customFormat="1" spans="1:7">
      <c r="A46" s="238" t="s">
        <v>200</v>
      </c>
      <c r="B46" s="239">
        <v>1749</v>
      </c>
      <c r="C46" s="239">
        <v>1551</v>
      </c>
      <c r="D46" s="240">
        <v>1.1277</v>
      </c>
      <c r="F46" s="222"/>
      <c r="G46" s="237"/>
    </row>
    <row r="47" s="223" customFormat="1" hidden="1" spans="1:7">
      <c r="A47" s="238" t="s">
        <v>201</v>
      </c>
      <c r="B47" s="239">
        <v>200</v>
      </c>
      <c r="C47" s="239">
        <v>160</v>
      </c>
      <c r="D47" s="240">
        <v>1.25</v>
      </c>
      <c r="F47" s="222">
        <f t="shared" si="0"/>
        <v>40</v>
      </c>
      <c r="G47" s="237">
        <f t="shared" si="1"/>
        <v>0.25</v>
      </c>
    </row>
    <row r="48" s="223" customFormat="1" hidden="1" spans="1:7">
      <c r="A48" s="238" t="s">
        <v>202</v>
      </c>
      <c r="B48" s="239">
        <v>742</v>
      </c>
      <c r="C48" s="239">
        <v>397</v>
      </c>
      <c r="D48" s="240">
        <v>1.869</v>
      </c>
      <c r="F48" s="222">
        <f t="shared" si="0"/>
        <v>345</v>
      </c>
      <c r="G48" s="237">
        <f t="shared" si="1"/>
        <v>0.869</v>
      </c>
    </row>
    <row r="49" s="223" customFormat="1" hidden="1" spans="1:7">
      <c r="A49" s="238" t="s">
        <v>203</v>
      </c>
      <c r="B49" s="239">
        <v>795</v>
      </c>
      <c r="C49" s="239">
        <v>974</v>
      </c>
      <c r="D49" s="240">
        <v>0.8162</v>
      </c>
      <c r="F49" s="222">
        <f t="shared" si="0"/>
        <v>-179</v>
      </c>
      <c r="G49" s="237">
        <f t="shared" si="1"/>
        <v>-0.1838</v>
      </c>
    </row>
    <row r="50" s="223" customFormat="1" hidden="1" spans="1:7">
      <c r="A50" s="238" t="s">
        <v>204</v>
      </c>
      <c r="B50" s="239">
        <v>12</v>
      </c>
      <c r="C50" s="239">
        <v>20</v>
      </c>
      <c r="D50" s="240">
        <v>0.6</v>
      </c>
      <c r="F50" s="222">
        <f t="shared" si="0"/>
        <v>-8</v>
      </c>
      <c r="G50" s="237">
        <f t="shared" si="1"/>
        <v>-0.4</v>
      </c>
    </row>
    <row r="51" s="223" customFormat="1" spans="1:7">
      <c r="A51" s="238" t="s">
        <v>205</v>
      </c>
      <c r="B51" s="239">
        <v>1023</v>
      </c>
      <c r="C51" s="239">
        <v>1516</v>
      </c>
      <c r="D51" s="240">
        <v>0.6748</v>
      </c>
      <c r="F51" s="222"/>
      <c r="G51" s="237"/>
    </row>
    <row r="52" s="223" customFormat="1" hidden="1" spans="1:7">
      <c r="A52" s="238" t="s">
        <v>206</v>
      </c>
      <c r="B52" s="239">
        <v>460</v>
      </c>
      <c r="C52" s="239">
        <v>1000</v>
      </c>
      <c r="D52" s="240">
        <v>0.46</v>
      </c>
      <c r="F52" s="222">
        <f t="shared" si="0"/>
        <v>-540</v>
      </c>
      <c r="G52" s="237">
        <f t="shared" si="1"/>
        <v>-0.54</v>
      </c>
    </row>
    <row r="53" s="223" customFormat="1" hidden="1" spans="1:7">
      <c r="A53" s="238" t="s">
        <v>207</v>
      </c>
      <c r="B53" s="239">
        <v>99</v>
      </c>
      <c r="C53" s="239">
        <v>87</v>
      </c>
      <c r="D53" s="240">
        <v>1.1379</v>
      </c>
      <c r="F53" s="222">
        <f t="shared" si="0"/>
        <v>12</v>
      </c>
      <c r="G53" s="237">
        <f t="shared" si="1"/>
        <v>0.1379</v>
      </c>
    </row>
    <row r="54" s="223" customFormat="1" hidden="1" spans="1:7">
      <c r="A54" s="241" t="s">
        <v>208</v>
      </c>
      <c r="B54" s="239">
        <v>384</v>
      </c>
      <c r="C54" s="239">
        <v>429</v>
      </c>
      <c r="D54" s="240">
        <v>0.8951</v>
      </c>
      <c r="F54" s="222">
        <f t="shared" si="0"/>
        <v>-45</v>
      </c>
      <c r="G54" s="237">
        <f t="shared" si="1"/>
        <v>-0.1049</v>
      </c>
    </row>
    <row r="55" s="223" customFormat="1" hidden="1" spans="1:7">
      <c r="A55" s="241" t="s">
        <v>209</v>
      </c>
      <c r="B55" s="239">
        <v>80</v>
      </c>
      <c r="C55" s="239"/>
      <c r="D55" s="240"/>
      <c r="F55" s="222">
        <f t="shared" si="0"/>
        <v>80</v>
      </c>
      <c r="G55" s="237" t="e">
        <f t="shared" si="1"/>
        <v>#DIV/0!</v>
      </c>
    </row>
    <row r="56" s="223" customFormat="1" spans="1:7">
      <c r="A56" s="242" t="s">
        <v>210</v>
      </c>
      <c r="B56" s="239">
        <v>33</v>
      </c>
      <c r="C56" s="239">
        <v>20</v>
      </c>
      <c r="D56" s="240">
        <v>1.65</v>
      </c>
      <c r="F56" s="222"/>
      <c r="G56" s="237"/>
    </row>
    <row r="57" s="223" customFormat="1" hidden="1" spans="1:7">
      <c r="A57" s="242" t="s">
        <v>211</v>
      </c>
      <c r="B57" s="239">
        <v>33</v>
      </c>
      <c r="C57" s="239">
        <v>20</v>
      </c>
      <c r="D57" s="240">
        <v>1.65</v>
      </c>
      <c r="F57" s="222">
        <f t="shared" si="0"/>
        <v>13</v>
      </c>
      <c r="G57" s="237">
        <f t="shared" si="1"/>
        <v>0.65</v>
      </c>
    </row>
    <row r="58" s="223" customFormat="1" spans="1:7">
      <c r="A58" s="242" t="s">
        <v>212</v>
      </c>
      <c r="B58" s="239">
        <v>0</v>
      </c>
      <c r="C58" s="239">
        <v>1</v>
      </c>
      <c r="D58" s="240">
        <v>0</v>
      </c>
      <c r="F58" s="222"/>
      <c r="G58" s="237"/>
    </row>
    <row r="59" s="223" customFormat="1" hidden="1" spans="1:7">
      <c r="A59" s="242" t="s">
        <v>213</v>
      </c>
      <c r="B59" s="239">
        <v>0</v>
      </c>
      <c r="C59" s="239">
        <v>1</v>
      </c>
      <c r="D59" s="240">
        <v>0</v>
      </c>
      <c r="F59" s="222">
        <f t="shared" si="0"/>
        <v>-1</v>
      </c>
      <c r="G59" s="237">
        <f t="shared" si="1"/>
        <v>-1</v>
      </c>
    </row>
    <row r="60" s="223" customFormat="1" spans="1:7">
      <c r="A60" s="242" t="s">
        <v>214</v>
      </c>
      <c r="B60" s="239">
        <v>62</v>
      </c>
      <c r="C60" s="239">
        <v>21</v>
      </c>
      <c r="D60" s="240">
        <v>2.9524</v>
      </c>
      <c r="F60" s="222"/>
      <c r="G60" s="237"/>
    </row>
    <row r="61" s="223" customFormat="1" hidden="1" spans="1:7">
      <c r="A61" s="242" t="s">
        <v>215</v>
      </c>
      <c r="B61" s="243">
        <v>25</v>
      </c>
      <c r="C61" s="243">
        <v>16</v>
      </c>
      <c r="D61" s="240">
        <v>1.5625</v>
      </c>
      <c r="F61" s="222">
        <f t="shared" si="0"/>
        <v>9</v>
      </c>
      <c r="G61" s="237">
        <f t="shared" si="1"/>
        <v>0.5625</v>
      </c>
    </row>
    <row r="62" s="223" customFormat="1" hidden="1" spans="1:7">
      <c r="A62" s="242" t="s">
        <v>216</v>
      </c>
      <c r="B62" s="239">
        <v>31</v>
      </c>
      <c r="C62" s="239">
        <v>5</v>
      </c>
      <c r="D62" s="240">
        <v>6.2</v>
      </c>
      <c r="F62" s="222">
        <f t="shared" si="0"/>
        <v>26</v>
      </c>
      <c r="G62" s="237">
        <f t="shared" si="1"/>
        <v>5.2</v>
      </c>
    </row>
    <row r="63" s="223" customFormat="1" spans="1:7">
      <c r="A63" s="244" t="s">
        <v>217</v>
      </c>
      <c r="B63" s="239">
        <v>549</v>
      </c>
      <c r="C63" s="239">
        <v>248</v>
      </c>
      <c r="D63" s="240">
        <v>2.2137</v>
      </c>
      <c r="F63" s="222"/>
      <c r="G63" s="237"/>
    </row>
    <row r="64" s="223" customFormat="1" hidden="1" spans="1:7">
      <c r="A64" s="242" t="s">
        <v>218</v>
      </c>
      <c r="B64" s="239">
        <v>449</v>
      </c>
      <c r="C64" s="239">
        <v>147</v>
      </c>
      <c r="D64" s="240">
        <v>3.0544</v>
      </c>
      <c r="F64" s="222">
        <f t="shared" si="0"/>
        <v>302</v>
      </c>
      <c r="G64" s="237">
        <f t="shared" si="1"/>
        <v>2.0544</v>
      </c>
    </row>
    <row r="65" s="223" customFormat="1" hidden="1" spans="1:7">
      <c r="A65" s="245" t="s">
        <v>219</v>
      </c>
      <c r="B65" s="239">
        <v>100</v>
      </c>
      <c r="C65" s="239">
        <v>101</v>
      </c>
      <c r="D65" s="240">
        <v>0.9901</v>
      </c>
      <c r="F65" s="222">
        <f t="shared" si="0"/>
        <v>-1</v>
      </c>
      <c r="G65" s="237">
        <f t="shared" si="1"/>
        <v>-0.0099</v>
      </c>
    </row>
    <row r="66" s="223" customFormat="1" spans="1:7">
      <c r="A66" s="242" t="s">
        <v>220</v>
      </c>
      <c r="B66" s="239">
        <v>63</v>
      </c>
      <c r="C66" s="239">
        <v>35</v>
      </c>
      <c r="D66" s="240">
        <v>1.8</v>
      </c>
      <c r="F66" s="222"/>
      <c r="G66" s="237"/>
    </row>
    <row r="67" s="223" customFormat="1" hidden="1" spans="1:7">
      <c r="A67" s="245" t="s">
        <v>221</v>
      </c>
      <c r="B67" s="239">
        <v>43</v>
      </c>
      <c r="C67" s="239">
        <v>35</v>
      </c>
      <c r="D67" s="240">
        <v>1.2286</v>
      </c>
      <c r="F67" s="222">
        <f t="shared" si="0"/>
        <v>8</v>
      </c>
      <c r="G67" s="237">
        <f t="shared" si="1"/>
        <v>0.2286</v>
      </c>
    </row>
    <row r="68" s="223" customFormat="1" hidden="1" spans="1:7">
      <c r="A68" s="245" t="s">
        <v>222</v>
      </c>
      <c r="B68" s="239">
        <v>12</v>
      </c>
      <c r="C68" s="239"/>
      <c r="D68" s="240"/>
      <c r="F68" s="222">
        <f t="shared" si="0"/>
        <v>12</v>
      </c>
      <c r="G68" s="237" t="e">
        <f t="shared" si="1"/>
        <v>#DIV/0!</v>
      </c>
    </row>
    <row r="69" s="223" customFormat="1" hidden="1" spans="1:7">
      <c r="A69" s="245" t="s">
        <v>223</v>
      </c>
      <c r="B69" s="239">
        <v>8</v>
      </c>
      <c r="C69" s="239"/>
      <c r="D69" s="240"/>
      <c r="F69" s="222">
        <f t="shared" si="0"/>
        <v>8</v>
      </c>
      <c r="G69" s="237" t="e">
        <f t="shared" si="1"/>
        <v>#DIV/0!</v>
      </c>
    </row>
    <row r="70" s="223" customFormat="1" spans="1:7">
      <c r="A70" s="245" t="s">
        <v>224</v>
      </c>
      <c r="B70" s="239">
        <v>551</v>
      </c>
      <c r="C70" s="239">
        <v>635</v>
      </c>
      <c r="D70" s="240">
        <v>0.8677</v>
      </c>
      <c r="F70" s="222"/>
      <c r="G70" s="237"/>
    </row>
    <row r="71" s="223" customFormat="1" hidden="1" spans="1:7">
      <c r="A71" s="245" t="s">
        <v>225</v>
      </c>
      <c r="B71" s="239">
        <v>218</v>
      </c>
      <c r="C71" s="239">
        <v>16</v>
      </c>
      <c r="D71" s="240">
        <v>13.625</v>
      </c>
      <c r="F71" s="222">
        <f t="shared" ref="F70:F133" si="2">+B71-C71</f>
        <v>202</v>
      </c>
      <c r="G71" s="237">
        <f t="shared" ref="G70:G133" si="3">+F71/C71</f>
        <v>12.625</v>
      </c>
    </row>
    <row r="72" s="223" customFormat="1" hidden="1" spans="1:7">
      <c r="A72" s="241" t="s">
        <v>226</v>
      </c>
      <c r="B72" s="239">
        <v>102</v>
      </c>
      <c r="C72" s="239">
        <v>257</v>
      </c>
      <c r="D72" s="240">
        <v>0.3969</v>
      </c>
      <c r="F72" s="222">
        <f t="shared" si="2"/>
        <v>-155</v>
      </c>
      <c r="G72" s="237">
        <f t="shared" si="3"/>
        <v>-0.6031</v>
      </c>
    </row>
    <row r="73" s="223" customFormat="1" hidden="1" spans="1:7">
      <c r="A73" s="241" t="s">
        <v>227</v>
      </c>
      <c r="B73" s="239">
        <v>223</v>
      </c>
      <c r="C73" s="239">
        <v>362</v>
      </c>
      <c r="D73" s="240">
        <v>0.616</v>
      </c>
      <c r="F73" s="222">
        <f t="shared" si="2"/>
        <v>-139</v>
      </c>
      <c r="G73" s="237">
        <f t="shared" si="3"/>
        <v>-0.384</v>
      </c>
    </row>
    <row r="74" s="223" customFormat="1" hidden="1" spans="1:7">
      <c r="A74" s="246" t="s">
        <v>228</v>
      </c>
      <c r="B74" s="239">
        <v>8</v>
      </c>
      <c r="C74" s="239"/>
      <c r="D74" s="240"/>
      <c r="F74" s="222">
        <f t="shared" si="2"/>
        <v>8</v>
      </c>
      <c r="G74" s="237" t="e">
        <f t="shared" si="3"/>
        <v>#DIV/0!</v>
      </c>
    </row>
    <row r="75" s="223" customFormat="1" spans="1:7">
      <c r="A75" s="244" t="s">
        <v>229</v>
      </c>
      <c r="B75" s="247">
        <v>3783</v>
      </c>
      <c r="C75" s="247">
        <v>3223</v>
      </c>
      <c r="D75" s="240">
        <v>1.1738</v>
      </c>
      <c r="F75" s="222"/>
      <c r="G75" s="237"/>
    </row>
    <row r="76" s="223" customFormat="1" hidden="1" spans="1:7">
      <c r="A76" s="244" t="s">
        <v>230</v>
      </c>
      <c r="B76" s="247">
        <v>1242</v>
      </c>
      <c r="C76" s="247">
        <v>1539</v>
      </c>
      <c r="D76" s="240">
        <v>0.807</v>
      </c>
      <c r="F76" s="222">
        <f t="shared" si="2"/>
        <v>-297</v>
      </c>
      <c r="G76" s="237">
        <f t="shared" si="3"/>
        <v>-0.193</v>
      </c>
    </row>
    <row r="77" s="223" customFormat="1" ht="28.8" hidden="1" spans="1:7">
      <c r="A77" s="248" t="s">
        <v>231</v>
      </c>
      <c r="B77" s="247">
        <v>0</v>
      </c>
      <c r="C77" s="247">
        <v>15</v>
      </c>
      <c r="D77" s="240">
        <v>0</v>
      </c>
      <c r="F77" s="222">
        <f t="shared" si="2"/>
        <v>-15</v>
      </c>
      <c r="G77" s="237">
        <f t="shared" si="3"/>
        <v>-1</v>
      </c>
    </row>
    <row r="78" s="223" customFormat="1" hidden="1" spans="1:7">
      <c r="A78" s="244" t="s">
        <v>232</v>
      </c>
      <c r="B78" s="247">
        <v>1588</v>
      </c>
      <c r="C78" s="247">
        <v>1511</v>
      </c>
      <c r="D78" s="240">
        <v>1.051</v>
      </c>
      <c r="F78" s="222">
        <f t="shared" si="2"/>
        <v>77</v>
      </c>
      <c r="G78" s="237">
        <f t="shared" si="3"/>
        <v>0.051</v>
      </c>
    </row>
    <row r="79" s="223" customFormat="1" hidden="1" spans="1:7">
      <c r="A79" s="244" t="s">
        <v>233</v>
      </c>
      <c r="B79" s="247">
        <v>113</v>
      </c>
      <c r="C79" s="247">
        <v>115</v>
      </c>
      <c r="D79" s="240">
        <v>0.9826</v>
      </c>
      <c r="F79" s="222">
        <f t="shared" si="2"/>
        <v>-2</v>
      </c>
      <c r="G79" s="237">
        <f t="shared" si="3"/>
        <v>-0.0174</v>
      </c>
    </row>
    <row r="80" s="223" customFormat="1" hidden="1" spans="1:7">
      <c r="A80" s="244" t="s">
        <v>234</v>
      </c>
      <c r="B80" s="247">
        <v>840</v>
      </c>
      <c r="C80" s="247">
        <v>43</v>
      </c>
      <c r="D80" s="240">
        <v>19.5349</v>
      </c>
      <c r="F80" s="222">
        <f t="shared" si="2"/>
        <v>797</v>
      </c>
      <c r="G80" s="237">
        <f t="shared" si="3"/>
        <v>18.5349</v>
      </c>
    </row>
    <row r="81" s="223" customFormat="1" spans="1:7">
      <c r="A81" s="244" t="s">
        <v>235</v>
      </c>
      <c r="B81" s="247">
        <v>1279</v>
      </c>
      <c r="C81" s="247">
        <v>860</v>
      </c>
      <c r="D81" s="240">
        <v>1.4872</v>
      </c>
      <c r="F81" s="222"/>
      <c r="G81" s="237"/>
    </row>
    <row r="82" s="223" customFormat="1" hidden="1" spans="1:7">
      <c r="A82" s="244" t="s">
        <v>236</v>
      </c>
      <c r="B82" s="247">
        <v>885</v>
      </c>
      <c r="C82" s="247">
        <v>651</v>
      </c>
      <c r="D82" s="240">
        <v>1.3594</v>
      </c>
      <c r="F82" s="222">
        <f t="shared" si="2"/>
        <v>234</v>
      </c>
      <c r="G82" s="237">
        <f t="shared" si="3"/>
        <v>0.3594</v>
      </c>
    </row>
    <row r="83" s="223" customFormat="1" hidden="1" spans="1:7">
      <c r="A83" s="244" t="s">
        <v>237</v>
      </c>
      <c r="B83" s="247">
        <v>368</v>
      </c>
      <c r="C83" s="247">
        <v>183</v>
      </c>
      <c r="D83" s="240">
        <v>2.0109</v>
      </c>
      <c r="F83" s="222">
        <f t="shared" si="2"/>
        <v>185</v>
      </c>
      <c r="G83" s="237">
        <f t="shared" si="3"/>
        <v>1.0109</v>
      </c>
    </row>
    <row r="84" s="223" customFormat="1" hidden="1" spans="1:7">
      <c r="A84" s="244" t="s">
        <v>238</v>
      </c>
      <c r="B84" s="247">
        <v>26</v>
      </c>
      <c r="C84" s="247">
        <v>25</v>
      </c>
      <c r="D84" s="240">
        <v>1.04</v>
      </c>
      <c r="F84" s="222">
        <f t="shared" si="2"/>
        <v>1</v>
      </c>
      <c r="G84" s="237">
        <f t="shared" si="3"/>
        <v>0.04</v>
      </c>
    </row>
    <row r="85" s="223" customFormat="1" spans="1:7">
      <c r="A85" s="244" t="s">
        <v>239</v>
      </c>
      <c r="B85" s="247">
        <v>334</v>
      </c>
      <c r="C85" s="247">
        <v>252</v>
      </c>
      <c r="D85" s="240">
        <v>1.3254</v>
      </c>
      <c r="F85" s="222"/>
      <c r="G85" s="237"/>
    </row>
    <row r="86" s="223" customFormat="1" hidden="1" spans="1:7">
      <c r="A86" s="244" t="s">
        <v>240</v>
      </c>
      <c r="B86" s="247">
        <v>12</v>
      </c>
      <c r="C86" s="247">
        <v>12</v>
      </c>
      <c r="D86" s="240">
        <v>1</v>
      </c>
      <c r="F86" s="222">
        <f t="shared" si="2"/>
        <v>0</v>
      </c>
      <c r="G86" s="237">
        <f t="shared" si="3"/>
        <v>0</v>
      </c>
    </row>
    <row r="87" s="223" customFormat="1" hidden="1" spans="1:7">
      <c r="A87" s="244" t="s">
        <v>241</v>
      </c>
      <c r="B87" s="247">
        <v>317</v>
      </c>
      <c r="C87" s="247">
        <v>215</v>
      </c>
      <c r="D87" s="240">
        <v>1.4744</v>
      </c>
      <c r="F87" s="222">
        <f t="shared" si="2"/>
        <v>102</v>
      </c>
      <c r="G87" s="237">
        <f t="shared" si="3"/>
        <v>0.4744</v>
      </c>
    </row>
    <row r="88" s="223" customFormat="1" hidden="1" spans="1:7">
      <c r="A88" s="244" t="s">
        <v>242</v>
      </c>
      <c r="B88" s="247">
        <v>5</v>
      </c>
      <c r="C88" s="247">
        <v>25</v>
      </c>
      <c r="D88" s="240">
        <v>0.2</v>
      </c>
      <c r="F88" s="222">
        <f t="shared" si="2"/>
        <v>-20</v>
      </c>
      <c r="G88" s="237">
        <f t="shared" si="3"/>
        <v>-0.8</v>
      </c>
    </row>
    <row r="89" s="223" customFormat="1" spans="1:7">
      <c r="A89" s="244" t="s">
        <v>243</v>
      </c>
      <c r="B89" s="247">
        <v>269</v>
      </c>
      <c r="C89" s="247">
        <v>226</v>
      </c>
      <c r="D89" s="240">
        <v>1.1903</v>
      </c>
      <c r="F89" s="222"/>
      <c r="G89" s="237"/>
    </row>
    <row r="90" s="223" customFormat="1" hidden="1" spans="1:7">
      <c r="A90" s="244" t="s">
        <v>244</v>
      </c>
      <c r="B90" s="247">
        <v>169</v>
      </c>
      <c r="C90" s="247">
        <v>176</v>
      </c>
      <c r="D90" s="240">
        <v>0.9602</v>
      </c>
      <c r="F90" s="222">
        <f t="shared" si="2"/>
        <v>-7</v>
      </c>
      <c r="G90" s="237">
        <f t="shared" si="3"/>
        <v>-0.0398</v>
      </c>
    </row>
    <row r="91" s="223" customFormat="1" hidden="1" spans="1:7">
      <c r="A91" s="244" t="s">
        <v>245</v>
      </c>
      <c r="B91" s="247">
        <v>7</v>
      </c>
      <c r="C91" s="247">
        <v>5</v>
      </c>
      <c r="D91" s="240">
        <v>1.4</v>
      </c>
      <c r="F91" s="222">
        <f t="shared" si="2"/>
        <v>2</v>
      </c>
      <c r="G91" s="237">
        <f t="shared" si="3"/>
        <v>0.4</v>
      </c>
    </row>
    <row r="92" s="223" customFormat="1" hidden="1" spans="1:7">
      <c r="A92" s="244" t="s">
        <v>246</v>
      </c>
      <c r="B92" s="247">
        <v>6</v>
      </c>
      <c r="C92" s="247">
        <v>6</v>
      </c>
      <c r="D92" s="240">
        <v>1</v>
      </c>
      <c r="F92" s="222">
        <f t="shared" si="2"/>
        <v>0</v>
      </c>
      <c r="G92" s="237">
        <f t="shared" si="3"/>
        <v>0</v>
      </c>
    </row>
    <row r="93" s="223" customFormat="1" hidden="1" spans="1:7">
      <c r="A93" s="244" t="s">
        <v>247</v>
      </c>
      <c r="B93" s="247">
        <v>17</v>
      </c>
      <c r="C93" s="247">
        <v>39</v>
      </c>
      <c r="D93" s="240">
        <v>0.4359</v>
      </c>
      <c r="F93" s="222">
        <f t="shared" si="2"/>
        <v>-22</v>
      </c>
      <c r="G93" s="237">
        <f t="shared" si="3"/>
        <v>-0.5641</v>
      </c>
    </row>
    <row r="94" s="223" customFormat="1" hidden="1" spans="1:7">
      <c r="A94" s="246" t="s">
        <v>248</v>
      </c>
      <c r="B94" s="247">
        <v>70</v>
      </c>
      <c r="C94" s="247"/>
      <c r="D94" s="240"/>
      <c r="F94" s="222">
        <f t="shared" si="2"/>
        <v>70</v>
      </c>
      <c r="G94" s="237" t="e">
        <f t="shared" si="3"/>
        <v>#DIV/0!</v>
      </c>
    </row>
    <row r="95" s="223" customFormat="1" spans="1:7">
      <c r="A95" s="244" t="s">
        <v>249</v>
      </c>
      <c r="B95" s="247">
        <v>142</v>
      </c>
      <c r="C95" s="247">
        <v>196</v>
      </c>
      <c r="D95" s="240">
        <v>0.7245</v>
      </c>
      <c r="F95" s="222"/>
      <c r="G95" s="237"/>
    </row>
    <row r="96" s="223" customFormat="1" hidden="1" spans="1:7">
      <c r="A96" s="244" t="s">
        <v>250</v>
      </c>
      <c r="B96" s="247">
        <v>123</v>
      </c>
      <c r="C96" s="247">
        <v>126</v>
      </c>
      <c r="D96" s="240">
        <v>0.9762</v>
      </c>
      <c r="F96" s="222">
        <f t="shared" si="2"/>
        <v>-3</v>
      </c>
      <c r="G96" s="237">
        <f t="shared" si="3"/>
        <v>-0.0238</v>
      </c>
    </row>
    <row r="97" s="223" customFormat="1" hidden="1" spans="1:7">
      <c r="A97" s="244" t="s">
        <v>251</v>
      </c>
      <c r="B97" s="247">
        <v>5</v>
      </c>
      <c r="C97" s="247">
        <v>10</v>
      </c>
      <c r="D97" s="240">
        <v>0.5</v>
      </c>
      <c r="F97" s="222">
        <f t="shared" si="2"/>
        <v>-5</v>
      </c>
      <c r="G97" s="237">
        <f t="shared" si="3"/>
        <v>-0.5</v>
      </c>
    </row>
    <row r="98" s="223" customFormat="1" hidden="1" spans="1:7">
      <c r="A98" s="244" t="s">
        <v>252</v>
      </c>
      <c r="B98" s="247">
        <v>14</v>
      </c>
      <c r="C98" s="247">
        <v>60</v>
      </c>
      <c r="D98" s="240">
        <v>0.2333</v>
      </c>
      <c r="F98" s="222">
        <f t="shared" si="2"/>
        <v>-46</v>
      </c>
      <c r="G98" s="237">
        <f t="shared" si="3"/>
        <v>-0.7667</v>
      </c>
    </row>
    <row r="99" s="223" customFormat="1" spans="1:7">
      <c r="A99" s="244" t="s">
        <v>253</v>
      </c>
      <c r="B99" s="247">
        <v>1588</v>
      </c>
      <c r="C99" s="247">
        <v>1542</v>
      </c>
      <c r="D99" s="240">
        <v>1.0298</v>
      </c>
      <c r="F99" s="222"/>
      <c r="G99" s="237"/>
    </row>
    <row r="100" s="223" customFormat="1" hidden="1" spans="1:7">
      <c r="A100" s="244" t="s">
        <v>222</v>
      </c>
      <c r="B100" s="247">
        <v>132</v>
      </c>
      <c r="C100" s="247">
        <v>130</v>
      </c>
      <c r="D100" s="240">
        <v>1.0154</v>
      </c>
      <c r="F100" s="222">
        <f t="shared" si="2"/>
        <v>2</v>
      </c>
      <c r="G100" s="237">
        <f t="shared" si="3"/>
        <v>0.0154</v>
      </c>
    </row>
    <row r="101" s="223" customFormat="1" hidden="1" spans="1:7">
      <c r="A101" s="244" t="s">
        <v>254</v>
      </c>
      <c r="B101" s="247">
        <v>965</v>
      </c>
      <c r="C101" s="247">
        <v>769</v>
      </c>
      <c r="D101" s="240">
        <v>1.2549</v>
      </c>
      <c r="F101" s="222">
        <f t="shared" si="2"/>
        <v>196</v>
      </c>
      <c r="G101" s="237">
        <f t="shared" si="3"/>
        <v>0.2549</v>
      </c>
    </row>
    <row r="102" s="223" customFormat="1" hidden="1" spans="1:7">
      <c r="A102" s="244" t="s">
        <v>255</v>
      </c>
      <c r="B102" s="247">
        <v>0</v>
      </c>
      <c r="C102" s="247">
        <v>5</v>
      </c>
      <c r="D102" s="240">
        <v>0</v>
      </c>
      <c r="F102" s="222">
        <f t="shared" si="2"/>
        <v>-5</v>
      </c>
      <c r="G102" s="237">
        <f t="shared" si="3"/>
        <v>-1</v>
      </c>
    </row>
    <row r="103" s="223" customFormat="1" hidden="1" spans="1:7">
      <c r="A103" s="244" t="s">
        <v>256</v>
      </c>
      <c r="B103" s="247">
        <v>73</v>
      </c>
      <c r="C103" s="247">
        <v>12</v>
      </c>
      <c r="D103" s="240">
        <v>6.0833</v>
      </c>
      <c r="F103" s="222">
        <f t="shared" si="2"/>
        <v>61</v>
      </c>
      <c r="G103" s="237">
        <f t="shared" si="3"/>
        <v>5.0833</v>
      </c>
    </row>
    <row r="104" s="222" customFormat="1" hidden="1" spans="1:7">
      <c r="A104" s="244" t="s">
        <v>257</v>
      </c>
      <c r="B104" s="247">
        <v>418</v>
      </c>
      <c r="C104" s="247">
        <v>626</v>
      </c>
      <c r="D104" s="240">
        <v>0.6677</v>
      </c>
      <c r="F104" s="222">
        <f t="shared" si="2"/>
        <v>-208</v>
      </c>
      <c r="G104" s="237">
        <f t="shared" si="3"/>
        <v>-0.3323</v>
      </c>
    </row>
    <row r="105" s="223" customFormat="1" spans="1:7">
      <c r="A105" s="244" t="s">
        <v>258</v>
      </c>
      <c r="B105" s="247">
        <v>325</v>
      </c>
      <c r="C105" s="247">
        <v>285</v>
      </c>
      <c r="D105" s="240">
        <v>1.1404</v>
      </c>
      <c r="F105" s="222"/>
      <c r="G105" s="237"/>
    </row>
    <row r="106" s="223" customFormat="1" hidden="1" spans="1:7">
      <c r="A106" s="244" t="s">
        <v>259</v>
      </c>
      <c r="B106" s="247">
        <v>325</v>
      </c>
      <c r="C106" s="247">
        <v>285</v>
      </c>
      <c r="D106" s="240">
        <v>1.1404</v>
      </c>
      <c r="F106" s="222">
        <f t="shared" si="2"/>
        <v>40</v>
      </c>
      <c r="G106" s="237">
        <f t="shared" si="3"/>
        <v>0.1404</v>
      </c>
    </row>
    <row r="107" s="223" customFormat="1" spans="1:7">
      <c r="A107" s="249" t="s">
        <v>260</v>
      </c>
      <c r="B107" s="250">
        <v>12782</v>
      </c>
      <c r="C107" s="250">
        <v>11351</v>
      </c>
      <c r="D107" s="240">
        <v>1.1261</v>
      </c>
      <c r="F107" s="222"/>
      <c r="G107" s="237"/>
    </row>
    <row r="108" s="223" customFormat="1" spans="1:7">
      <c r="A108" s="244" t="s">
        <v>261</v>
      </c>
      <c r="B108" s="247">
        <v>0</v>
      </c>
      <c r="C108" s="247">
        <v>50</v>
      </c>
      <c r="D108" s="240">
        <v>0</v>
      </c>
      <c r="F108" s="222"/>
      <c r="G108" s="237"/>
    </row>
    <row r="109" s="223" customFormat="1" hidden="1" spans="1:7">
      <c r="A109" s="244" t="s">
        <v>262</v>
      </c>
      <c r="B109" s="247">
        <v>0</v>
      </c>
      <c r="C109" s="247">
        <v>50</v>
      </c>
      <c r="D109" s="240">
        <v>0</v>
      </c>
      <c r="F109" s="222">
        <f t="shared" si="2"/>
        <v>-50</v>
      </c>
      <c r="G109" s="237">
        <f t="shared" si="3"/>
        <v>-1</v>
      </c>
    </row>
    <row r="110" s="223" customFormat="1" spans="1:7">
      <c r="A110" s="244" t="s">
        <v>263</v>
      </c>
      <c r="B110" s="247">
        <v>11593</v>
      </c>
      <c r="C110" s="247">
        <v>10414</v>
      </c>
      <c r="D110" s="240">
        <v>1.1132</v>
      </c>
      <c r="F110" s="222"/>
      <c r="G110" s="237"/>
    </row>
    <row r="111" s="223" customFormat="1" hidden="1" spans="1:7">
      <c r="A111" s="244" t="s">
        <v>264</v>
      </c>
      <c r="B111" s="247">
        <v>2873</v>
      </c>
      <c r="C111" s="247">
        <v>2940</v>
      </c>
      <c r="D111" s="240">
        <v>0.9772</v>
      </c>
      <c r="F111" s="222">
        <f t="shared" si="2"/>
        <v>-67</v>
      </c>
      <c r="G111" s="237">
        <f t="shared" si="3"/>
        <v>-0.0228</v>
      </c>
    </row>
    <row r="112" s="223" customFormat="1" hidden="1" spans="1:7">
      <c r="A112" s="244" t="s">
        <v>265</v>
      </c>
      <c r="B112" s="247">
        <v>155</v>
      </c>
      <c r="C112" s="247">
        <v>280</v>
      </c>
      <c r="D112" s="240">
        <v>0.5536</v>
      </c>
      <c r="F112" s="222">
        <f t="shared" si="2"/>
        <v>-125</v>
      </c>
      <c r="G112" s="237">
        <f t="shared" si="3"/>
        <v>-0.4464</v>
      </c>
    </row>
    <row r="113" s="223" customFormat="1" hidden="1" spans="1:7">
      <c r="A113" s="244" t="s">
        <v>266</v>
      </c>
      <c r="B113" s="247">
        <v>332</v>
      </c>
      <c r="C113" s="247">
        <v>288</v>
      </c>
      <c r="D113" s="240">
        <v>1.1528</v>
      </c>
      <c r="F113" s="222">
        <f t="shared" si="2"/>
        <v>44</v>
      </c>
      <c r="G113" s="237">
        <f t="shared" si="3"/>
        <v>0.1528</v>
      </c>
    </row>
    <row r="114" s="223" customFormat="1" hidden="1" spans="1:7">
      <c r="A114" s="244" t="s">
        <v>267</v>
      </c>
      <c r="B114" s="247">
        <v>0</v>
      </c>
      <c r="C114" s="247">
        <v>50</v>
      </c>
      <c r="D114" s="240">
        <v>0</v>
      </c>
      <c r="F114" s="222">
        <f t="shared" si="2"/>
        <v>-50</v>
      </c>
      <c r="G114" s="237">
        <f t="shared" si="3"/>
        <v>-1</v>
      </c>
    </row>
    <row r="115" s="223" customFormat="1" hidden="1" spans="1:7">
      <c r="A115" s="244" t="s">
        <v>268</v>
      </c>
      <c r="B115" s="247">
        <v>8059</v>
      </c>
      <c r="C115" s="247">
        <v>6703</v>
      </c>
      <c r="D115" s="240">
        <v>1.2023</v>
      </c>
      <c r="F115" s="222">
        <f t="shared" si="2"/>
        <v>1356</v>
      </c>
      <c r="G115" s="237">
        <f t="shared" si="3"/>
        <v>0.2023</v>
      </c>
    </row>
    <row r="116" s="223" customFormat="1" hidden="1" spans="1:7">
      <c r="A116" s="244" t="s">
        <v>269</v>
      </c>
      <c r="B116" s="247">
        <v>174</v>
      </c>
      <c r="C116" s="247">
        <v>153</v>
      </c>
      <c r="D116" s="240">
        <v>1.1373</v>
      </c>
      <c r="F116" s="222">
        <f t="shared" si="2"/>
        <v>21</v>
      </c>
      <c r="G116" s="237">
        <f t="shared" si="3"/>
        <v>0.1373</v>
      </c>
    </row>
    <row r="117" s="223" customFormat="1" spans="1:7">
      <c r="A117" s="244" t="s">
        <v>270</v>
      </c>
      <c r="B117" s="247">
        <v>0</v>
      </c>
      <c r="C117" s="247">
        <v>5</v>
      </c>
      <c r="D117" s="240">
        <v>0</v>
      </c>
      <c r="F117" s="222"/>
      <c r="G117" s="237"/>
    </row>
    <row r="118" s="223" customFormat="1" hidden="1" spans="1:7">
      <c r="A118" s="244" t="s">
        <v>271</v>
      </c>
      <c r="B118" s="247">
        <v>0</v>
      </c>
      <c r="C118" s="247">
        <v>5</v>
      </c>
      <c r="D118" s="240">
        <v>0</v>
      </c>
      <c r="F118" s="222">
        <f t="shared" si="2"/>
        <v>-5</v>
      </c>
      <c r="G118" s="237">
        <f t="shared" si="3"/>
        <v>-1</v>
      </c>
    </row>
    <row r="119" s="223" customFormat="1" spans="1:7">
      <c r="A119" s="244" t="s">
        <v>272</v>
      </c>
      <c r="B119" s="247">
        <v>1039</v>
      </c>
      <c r="C119" s="247">
        <v>882</v>
      </c>
      <c r="D119" s="240">
        <v>1.178</v>
      </c>
      <c r="F119" s="222"/>
      <c r="G119" s="237"/>
    </row>
    <row r="120" s="223" customFormat="1" hidden="1" spans="1:7">
      <c r="A120" s="244" t="s">
        <v>273</v>
      </c>
      <c r="B120" s="247">
        <v>0</v>
      </c>
      <c r="C120" s="247">
        <v>68</v>
      </c>
      <c r="D120" s="240">
        <v>0</v>
      </c>
      <c r="F120" s="222">
        <f t="shared" si="2"/>
        <v>-68</v>
      </c>
      <c r="G120" s="237">
        <f t="shared" si="3"/>
        <v>-1</v>
      </c>
    </row>
    <row r="121" s="223" customFormat="1" hidden="1" spans="1:7">
      <c r="A121" s="244" t="s">
        <v>274</v>
      </c>
      <c r="B121" s="247">
        <v>820</v>
      </c>
      <c r="C121" s="247">
        <v>683</v>
      </c>
      <c r="D121" s="240">
        <v>1.2006</v>
      </c>
      <c r="F121" s="222">
        <f t="shared" si="2"/>
        <v>137</v>
      </c>
      <c r="G121" s="237">
        <f t="shared" si="3"/>
        <v>0.2006</v>
      </c>
    </row>
    <row r="122" s="222" customFormat="1" hidden="1" spans="1:7">
      <c r="A122" s="244" t="s">
        <v>275</v>
      </c>
      <c r="B122" s="247">
        <v>25</v>
      </c>
      <c r="C122" s="247">
        <v>21</v>
      </c>
      <c r="D122" s="240">
        <v>1.1905</v>
      </c>
      <c r="F122" s="222">
        <f t="shared" si="2"/>
        <v>4</v>
      </c>
      <c r="G122" s="237">
        <f t="shared" si="3"/>
        <v>0.1905</v>
      </c>
    </row>
    <row r="123" s="223" customFormat="1" hidden="1" spans="1:7">
      <c r="A123" s="244" t="s">
        <v>276</v>
      </c>
      <c r="B123" s="247">
        <v>31</v>
      </c>
      <c r="C123" s="247">
        <v>31</v>
      </c>
      <c r="D123" s="240">
        <v>1</v>
      </c>
      <c r="F123" s="222">
        <f t="shared" si="2"/>
        <v>0</v>
      </c>
      <c r="G123" s="237">
        <f t="shared" si="3"/>
        <v>0</v>
      </c>
    </row>
    <row r="124" s="223" customFormat="1" hidden="1" spans="1:7">
      <c r="A124" s="244" t="s">
        <v>277</v>
      </c>
      <c r="B124" s="247">
        <v>163</v>
      </c>
      <c r="C124" s="247">
        <v>79</v>
      </c>
      <c r="D124" s="240">
        <v>2.0633</v>
      </c>
      <c r="F124" s="222">
        <f t="shared" si="2"/>
        <v>84</v>
      </c>
      <c r="G124" s="237">
        <f t="shared" si="3"/>
        <v>1.0633</v>
      </c>
    </row>
    <row r="125" s="223" customFormat="1" spans="1:7">
      <c r="A125" s="244" t="s">
        <v>278</v>
      </c>
      <c r="B125" s="247">
        <v>150</v>
      </c>
      <c r="C125" s="247"/>
      <c r="D125" s="240"/>
      <c r="F125" s="222"/>
      <c r="G125" s="237"/>
    </row>
    <row r="126" s="223" customFormat="1" hidden="1" spans="1:7">
      <c r="A126" s="244" t="s">
        <v>279</v>
      </c>
      <c r="B126" s="247">
        <v>150</v>
      </c>
      <c r="C126" s="247"/>
      <c r="D126" s="240"/>
      <c r="F126" s="222">
        <f t="shared" si="2"/>
        <v>150</v>
      </c>
      <c r="G126" s="237" t="e">
        <f t="shared" si="3"/>
        <v>#DIV/0!</v>
      </c>
    </row>
    <row r="127" s="223" customFormat="1" spans="1:7">
      <c r="A127" s="249" t="s">
        <v>280</v>
      </c>
      <c r="B127" s="250">
        <v>84513</v>
      </c>
      <c r="C127" s="250">
        <v>75598</v>
      </c>
      <c r="D127" s="240">
        <v>1.1179</v>
      </c>
      <c r="F127" s="222"/>
      <c r="G127" s="237"/>
    </row>
    <row r="128" s="223" customFormat="1" spans="1:7">
      <c r="A128" s="244" t="s">
        <v>281</v>
      </c>
      <c r="B128" s="247">
        <v>502</v>
      </c>
      <c r="C128" s="247">
        <v>498</v>
      </c>
      <c r="D128" s="240">
        <v>1.008</v>
      </c>
      <c r="F128" s="222"/>
      <c r="G128" s="237"/>
    </row>
    <row r="129" s="223" customFormat="1" hidden="1" spans="1:7">
      <c r="A129" s="244" t="s">
        <v>282</v>
      </c>
      <c r="B129" s="247">
        <v>128</v>
      </c>
      <c r="C129" s="247">
        <v>135</v>
      </c>
      <c r="D129" s="240">
        <v>0.9481</v>
      </c>
      <c r="F129" s="222">
        <f t="shared" si="2"/>
        <v>-7</v>
      </c>
      <c r="G129" s="237">
        <f t="shared" si="3"/>
        <v>-0.0519</v>
      </c>
    </row>
    <row r="130" s="223" customFormat="1" hidden="1" spans="1:7">
      <c r="A130" s="244" t="s">
        <v>283</v>
      </c>
      <c r="B130" s="247">
        <v>374</v>
      </c>
      <c r="C130" s="247">
        <v>363</v>
      </c>
      <c r="D130" s="240">
        <v>1.0303</v>
      </c>
      <c r="F130" s="222">
        <f t="shared" si="2"/>
        <v>11</v>
      </c>
      <c r="G130" s="237">
        <f t="shared" si="3"/>
        <v>0.0303</v>
      </c>
    </row>
    <row r="131" s="223" customFormat="1" spans="1:7">
      <c r="A131" s="244" t="s">
        <v>284</v>
      </c>
      <c r="B131" s="247">
        <v>76025</v>
      </c>
      <c r="C131" s="247">
        <v>68610</v>
      </c>
      <c r="D131" s="240">
        <v>1.1081</v>
      </c>
      <c r="F131" s="222"/>
      <c r="G131" s="237"/>
    </row>
    <row r="132" s="223" customFormat="1" hidden="1" spans="1:7">
      <c r="A132" s="244" t="s">
        <v>285</v>
      </c>
      <c r="B132" s="247">
        <v>13869</v>
      </c>
      <c r="C132" s="247">
        <v>11487</v>
      </c>
      <c r="D132" s="240">
        <v>1.2074</v>
      </c>
      <c r="F132" s="222">
        <f t="shared" si="2"/>
        <v>2382</v>
      </c>
      <c r="G132" s="237">
        <f t="shared" si="3"/>
        <v>0.2074</v>
      </c>
    </row>
    <row r="133" s="223" customFormat="1" hidden="1" spans="1:7">
      <c r="A133" s="244" t="s">
        <v>286</v>
      </c>
      <c r="B133" s="247">
        <v>10143</v>
      </c>
      <c r="C133" s="247">
        <v>6789</v>
      </c>
      <c r="D133" s="240">
        <v>1.494</v>
      </c>
      <c r="F133" s="222">
        <f t="shared" si="2"/>
        <v>3354</v>
      </c>
      <c r="G133" s="237">
        <f t="shared" si="3"/>
        <v>0.494</v>
      </c>
    </row>
    <row r="134" s="223" customFormat="1" hidden="1" spans="1:7">
      <c r="A134" s="244" t="s">
        <v>287</v>
      </c>
      <c r="B134" s="247">
        <v>27295</v>
      </c>
      <c r="C134" s="247">
        <v>24834</v>
      </c>
      <c r="D134" s="240">
        <v>1.0991</v>
      </c>
      <c r="F134" s="222">
        <f t="shared" ref="F134:F197" si="4">+B134-C134</f>
        <v>2461</v>
      </c>
      <c r="G134" s="237">
        <f t="shared" ref="G134:G197" si="5">+F134/C134</f>
        <v>0.0991</v>
      </c>
    </row>
    <row r="135" s="223" customFormat="1" hidden="1" spans="1:7">
      <c r="A135" s="244" t="s">
        <v>288</v>
      </c>
      <c r="B135" s="247">
        <v>11302</v>
      </c>
      <c r="C135" s="247">
        <v>11870</v>
      </c>
      <c r="D135" s="240">
        <v>0.9521</v>
      </c>
      <c r="F135" s="222">
        <f t="shared" si="4"/>
        <v>-568</v>
      </c>
      <c r="G135" s="237">
        <f t="shared" si="5"/>
        <v>-0.0479</v>
      </c>
    </row>
    <row r="136" s="223" customFormat="1" hidden="1" spans="1:7">
      <c r="A136" s="244" t="s">
        <v>289</v>
      </c>
      <c r="B136" s="247">
        <v>13416</v>
      </c>
      <c r="C136" s="247">
        <v>13629</v>
      </c>
      <c r="D136" s="240">
        <v>0.9844</v>
      </c>
      <c r="F136" s="222">
        <f t="shared" si="4"/>
        <v>-213</v>
      </c>
      <c r="G136" s="237">
        <f t="shared" si="5"/>
        <v>-0.0156</v>
      </c>
    </row>
    <row r="137" s="223" customFormat="1" spans="1:7">
      <c r="A137" s="244" t="s">
        <v>290</v>
      </c>
      <c r="B137" s="247">
        <v>5297</v>
      </c>
      <c r="C137" s="247">
        <v>2509</v>
      </c>
      <c r="D137" s="240">
        <v>2.1112</v>
      </c>
      <c r="F137" s="222"/>
      <c r="G137" s="237"/>
    </row>
    <row r="138" s="223" customFormat="1" hidden="1" spans="1:7">
      <c r="A138" s="244" t="s">
        <v>291</v>
      </c>
      <c r="B138" s="247">
        <v>3297</v>
      </c>
      <c r="C138" s="247">
        <v>2509</v>
      </c>
      <c r="D138" s="240">
        <v>1.3141</v>
      </c>
      <c r="F138" s="222">
        <f t="shared" si="4"/>
        <v>788</v>
      </c>
      <c r="G138" s="237">
        <f t="shared" si="5"/>
        <v>0.3141</v>
      </c>
    </row>
    <row r="139" s="223" customFormat="1" hidden="1" spans="1:7">
      <c r="A139" s="246" t="s">
        <v>292</v>
      </c>
      <c r="B139" s="247">
        <v>2000</v>
      </c>
      <c r="C139" s="247"/>
      <c r="D139" s="240"/>
      <c r="F139" s="222">
        <f t="shared" si="4"/>
        <v>2000</v>
      </c>
      <c r="G139" s="237" t="e">
        <f t="shared" si="5"/>
        <v>#DIV/0!</v>
      </c>
    </row>
    <row r="140" s="223" customFormat="1" spans="1:7">
      <c r="A140" s="244" t="s">
        <v>293</v>
      </c>
      <c r="B140" s="247">
        <v>44</v>
      </c>
      <c r="C140" s="247">
        <v>45</v>
      </c>
      <c r="D140" s="240">
        <v>0.9778</v>
      </c>
      <c r="F140" s="222"/>
      <c r="G140" s="237"/>
    </row>
    <row r="141" s="223" customFormat="1" hidden="1" spans="1:7">
      <c r="A141" s="244" t="s">
        <v>294</v>
      </c>
      <c r="B141" s="247">
        <v>44</v>
      </c>
      <c r="C141" s="247">
        <v>45</v>
      </c>
      <c r="D141" s="240">
        <v>0.9778</v>
      </c>
      <c r="F141" s="222">
        <f t="shared" si="4"/>
        <v>-1</v>
      </c>
      <c r="G141" s="237">
        <f t="shared" si="5"/>
        <v>-0.0222</v>
      </c>
    </row>
    <row r="142" s="223" customFormat="1" spans="1:7">
      <c r="A142" s="244" t="s">
        <v>295</v>
      </c>
      <c r="B142" s="247">
        <v>346</v>
      </c>
      <c r="C142" s="247">
        <v>370</v>
      </c>
      <c r="D142" s="240">
        <v>0.9351</v>
      </c>
      <c r="F142" s="222"/>
      <c r="G142" s="237"/>
    </row>
    <row r="143" s="223" customFormat="1" hidden="1" spans="1:7">
      <c r="A143" s="244" t="s">
        <v>296</v>
      </c>
      <c r="B143" s="247">
        <v>-2</v>
      </c>
      <c r="C143" s="247">
        <v>268</v>
      </c>
      <c r="D143" s="240">
        <v>-0.0075</v>
      </c>
      <c r="F143" s="222">
        <f t="shared" si="4"/>
        <v>-270</v>
      </c>
      <c r="G143" s="237">
        <f t="shared" si="5"/>
        <v>-1.0075</v>
      </c>
    </row>
    <row r="144" s="223" customFormat="1" hidden="1" spans="1:7">
      <c r="A144" s="244" t="s">
        <v>297</v>
      </c>
      <c r="B144" s="247">
        <v>348</v>
      </c>
      <c r="C144" s="247">
        <v>103</v>
      </c>
      <c r="D144" s="240">
        <v>3.3786</v>
      </c>
      <c r="F144" s="222">
        <f t="shared" si="4"/>
        <v>245</v>
      </c>
      <c r="G144" s="237">
        <f t="shared" si="5"/>
        <v>2.3786</v>
      </c>
    </row>
    <row r="145" s="223" customFormat="1" spans="1:7">
      <c r="A145" s="244" t="s">
        <v>298</v>
      </c>
      <c r="B145" s="247">
        <v>1188</v>
      </c>
      <c r="C145" s="247">
        <v>1232</v>
      </c>
      <c r="D145" s="240">
        <v>0.9643</v>
      </c>
      <c r="F145" s="222"/>
      <c r="G145" s="237"/>
    </row>
    <row r="146" s="222" customFormat="1" hidden="1" spans="1:7">
      <c r="A146" s="244" t="s">
        <v>299</v>
      </c>
      <c r="B146" s="247">
        <v>998</v>
      </c>
      <c r="C146" s="247">
        <v>976</v>
      </c>
      <c r="D146" s="240">
        <v>1.0225</v>
      </c>
      <c r="F146" s="222">
        <f t="shared" si="4"/>
        <v>22</v>
      </c>
      <c r="G146" s="237">
        <f t="shared" si="5"/>
        <v>0.0225</v>
      </c>
    </row>
    <row r="147" s="223" customFormat="1" hidden="1" spans="1:7">
      <c r="A147" s="244" t="s">
        <v>300</v>
      </c>
      <c r="B147" s="247">
        <v>190</v>
      </c>
      <c r="C147" s="247">
        <v>256</v>
      </c>
      <c r="D147" s="240">
        <v>0.7422</v>
      </c>
      <c r="F147" s="222">
        <f t="shared" si="4"/>
        <v>-66</v>
      </c>
      <c r="G147" s="237">
        <f t="shared" si="5"/>
        <v>-0.2578</v>
      </c>
    </row>
    <row r="148" s="223" customFormat="1" spans="1:7">
      <c r="A148" s="244" t="s">
        <v>301</v>
      </c>
      <c r="B148" s="247">
        <v>1111</v>
      </c>
      <c r="C148" s="247">
        <v>1599</v>
      </c>
      <c r="D148" s="240">
        <v>0.6948</v>
      </c>
      <c r="F148" s="222"/>
      <c r="G148" s="237"/>
    </row>
    <row r="149" s="223" customFormat="1" hidden="1" spans="1:7">
      <c r="A149" s="244" t="s">
        <v>302</v>
      </c>
      <c r="B149" s="247">
        <v>1111</v>
      </c>
      <c r="C149" s="247">
        <v>1599</v>
      </c>
      <c r="D149" s="240">
        <v>0.6948</v>
      </c>
      <c r="F149" s="222">
        <f t="shared" si="4"/>
        <v>-488</v>
      </c>
      <c r="G149" s="237">
        <f t="shared" si="5"/>
        <v>-0.3052</v>
      </c>
    </row>
    <row r="150" s="223" customFormat="1" spans="1:7">
      <c r="A150" s="244" t="s">
        <v>303</v>
      </c>
      <c r="B150" s="247">
        <v>0</v>
      </c>
      <c r="C150" s="247">
        <v>735</v>
      </c>
      <c r="D150" s="240">
        <v>0</v>
      </c>
      <c r="F150" s="222"/>
      <c r="G150" s="237"/>
    </row>
    <row r="151" s="223" customFormat="1" hidden="1" spans="1:7">
      <c r="A151" s="244" t="s">
        <v>304</v>
      </c>
      <c r="B151" s="247">
        <v>0</v>
      </c>
      <c r="C151" s="247">
        <v>735</v>
      </c>
      <c r="D151" s="240">
        <v>0</v>
      </c>
      <c r="F151" s="222">
        <f t="shared" si="4"/>
        <v>-735</v>
      </c>
      <c r="G151" s="237">
        <f t="shared" si="5"/>
        <v>-1</v>
      </c>
    </row>
    <row r="152" s="223" customFormat="1" spans="1:7">
      <c r="A152" s="249" t="s">
        <v>305</v>
      </c>
      <c r="B152" s="250">
        <v>2886</v>
      </c>
      <c r="C152" s="250">
        <v>3943</v>
      </c>
      <c r="D152" s="240">
        <v>0.7319</v>
      </c>
      <c r="F152" s="222"/>
      <c r="G152" s="237"/>
    </row>
    <row r="153" s="223" customFormat="1" spans="1:7">
      <c r="A153" s="244" t="s">
        <v>306</v>
      </c>
      <c r="B153" s="247">
        <v>87</v>
      </c>
      <c r="C153" s="247">
        <v>87</v>
      </c>
      <c r="D153" s="240">
        <v>1</v>
      </c>
      <c r="F153" s="222"/>
      <c r="G153" s="237"/>
    </row>
    <row r="154" s="223" customFormat="1" hidden="1" spans="1:7">
      <c r="A154" s="244" t="s">
        <v>307</v>
      </c>
      <c r="B154" s="247">
        <v>52</v>
      </c>
      <c r="C154" s="247">
        <v>52</v>
      </c>
      <c r="D154" s="240">
        <v>1</v>
      </c>
      <c r="F154" s="222">
        <f t="shared" si="4"/>
        <v>0</v>
      </c>
      <c r="G154" s="237">
        <f t="shared" si="5"/>
        <v>0</v>
      </c>
    </row>
    <row r="155" s="223" customFormat="1" hidden="1" spans="1:7">
      <c r="A155" s="244" t="s">
        <v>308</v>
      </c>
      <c r="B155" s="247">
        <v>35</v>
      </c>
      <c r="C155" s="247">
        <v>35</v>
      </c>
      <c r="D155" s="240">
        <v>1</v>
      </c>
      <c r="F155" s="222">
        <f t="shared" si="4"/>
        <v>0</v>
      </c>
      <c r="G155" s="237">
        <f t="shared" si="5"/>
        <v>0</v>
      </c>
    </row>
    <row r="156" s="223" customFormat="1" spans="1:7">
      <c r="A156" s="244" t="s">
        <v>309</v>
      </c>
      <c r="B156" s="247">
        <v>121</v>
      </c>
      <c r="C156" s="247">
        <v>158</v>
      </c>
      <c r="D156" s="240">
        <v>0.7658</v>
      </c>
      <c r="F156" s="222"/>
      <c r="G156" s="237"/>
    </row>
    <row r="157" s="223" customFormat="1" hidden="1" spans="1:7">
      <c r="A157" s="244" t="s">
        <v>310</v>
      </c>
      <c r="B157" s="247">
        <v>121</v>
      </c>
      <c r="C157" s="247">
        <v>158</v>
      </c>
      <c r="D157" s="240">
        <v>0.7658</v>
      </c>
      <c r="F157" s="222">
        <f t="shared" si="4"/>
        <v>-37</v>
      </c>
      <c r="G157" s="237">
        <f t="shared" si="5"/>
        <v>-0.2342</v>
      </c>
    </row>
    <row r="158" s="223" customFormat="1" spans="1:7">
      <c r="A158" s="244" t="s">
        <v>311</v>
      </c>
      <c r="B158" s="247">
        <v>31</v>
      </c>
      <c r="C158" s="247">
        <v>40</v>
      </c>
      <c r="D158" s="240">
        <v>0.775</v>
      </c>
      <c r="F158" s="222"/>
      <c r="G158" s="237"/>
    </row>
    <row r="159" s="223" customFormat="1" hidden="1" spans="1:7">
      <c r="A159" s="244" t="s">
        <v>312</v>
      </c>
      <c r="B159" s="247">
        <v>31</v>
      </c>
      <c r="C159" s="247">
        <v>20</v>
      </c>
      <c r="D159" s="240">
        <v>1.55</v>
      </c>
      <c r="F159" s="222">
        <f t="shared" si="4"/>
        <v>11</v>
      </c>
      <c r="G159" s="237">
        <f t="shared" si="5"/>
        <v>0.55</v>
      </c>
    </row>
    <row r="160" s="223" customFormat="1" hidden="1" spans="1:7">
      <c r="A160" s="244" t="s">
        <v>313</v>
      </c>
      <c r="B160" s="247">
        <v>0</v>
      </c>
      <c r="C160" s="247">
        <v>20</v>
      </c>
      <c r="D160" s="240">
        <v>0</v>
      </c>
      <c r="F160" s="222">
        <f t="shared" si="4"/>
        <v>-20</v>
      </c>
      <c r="G160" s="237">
        <f t="shared" si="5"/>
        <v>-1</v>
      </c>
    </row>
    <row r="161" s="223" customFormat="1" spans="1:7">
      <c r="A161" s="244" t="s">
        <v>314</v>
      </c>
      <c r="B161" s="247">
        <v>997</v>
      </c>
      <c r="C161" s="247">
        <v>857</v>
      </c>
      <c r="D161" s="240">
        <v>1.1634</v>
      </c>
      <c r="F161" s="222"/>
      <c r="G161" s="237"/>
    </row>
    <row r="162" s="223" customFormat="1" hidden="1" spans="1:7">
      <c r="A162" s="244" t="s">
        <v>315</v>
      </c>
      <c r="B162" s="247">
        <v>170</v>
      </c>
      <c r="C162" s="247">
        <v>450</v>
      </c>
      <c r="D162" s="240">
        <v>0.3778</v>
      </c>
      <c r="F162" s="222">
        <f t="shared" si="4"/>
        <v>-280</v>
      </c>
      <c r="G162" s="237">
        <f t="shared" si="5"/>
        <v>-0.6222</v>
      </c>
    </row>
    <row r="163" s="222" customFormat="1" hidden="1" spans="1:7">
      <c r="A163" s="244" t="s">
        <v>316</v>
      </c>
      <c r="B163" s="247">
        <v>827</v>
      </c>
      <c r="C163" s="247">
        <v>407</v>
      </c>
      <c r="D163" s="240">
        <v>2.0319</v>
      </c>
      <c r="F163" s="222">
        <f t="shared" si="4"/>
        <v>420</v>
      </c>
      <c r="G163" s="237">
        <f t="shared" si="5"/>
        <v>1.0319</v>
      </c>
    </row>
    <row r="164" s="223" customFormat="1" spans="1:7">
      <c r="A164" s="246" t="s">
        <v>317</v>
      </c>
      <c r="B164" s="247">
        <v>50</v>
      </c>
      <c r="C164" s="247"/>
      <c r="D164" s="240"/>
      <c r="F164" s="222"/>
      <c r="G164" s="237"/>
    </row>
    <row r="165" s="223" customFormat="1" hidden="1" spans="1:7">
      <c r="A165" s="246" t="s">
        <v>318</v>
      </c>
      <c r="B165" s="247">
        <v>50</v>
      </c>
      <c r="C165" s="247"/>
      <c r="D165" s="240"/>
      <c r="F165" s="222">
        <f t="shared" si="4"/>
        <v>50</v>
      </c>
      <c r="G165" s="237" t="e">
        <f t="shared" si="5"/>
        <v>#DIV/0!</v>
      </c>
    </row>
    <row r="166" s="223" customFormat="1" spans="1:7">
      <c r="A166" s="244" t="s">
        <v>319</v>
      </c>
      <c r="B166" s="247">
        <v>35</v>
      </c>
      <c r="C166" s="247">
        <v>26</v>
      </c>
      <c r="D166" s="240">
        <v>1.3462</v>
      </c>
      <c r="F166" s="222"/>
      <c r="G166" s="237"/>
    </row>
    <row r="167" s="223" customFormat="1" hidden="1" spans="1:7">
      <c r="A167" s="244" t="s">
        <v>320</v>
      </c>
      <c r="B167" s="247">
        <v>8</v>
      </c>
      <c r="C167" s="247">
        <v>8</v>
      </c>
      <c r="D167" s="240">
        <v>1</v>
      </c>
      <c r="F167" s="222">
        <f t="shared" si="4"/>
        <v>0</v>
      </c>
      <c r="G167" s="237">
        <f t="shared" si="5"/>
        <v>0</v>
      </c>
    </row>
    <row r="168" s="223" customFormat="1" hidden="1" spans="1:7">
      <c r="A168" s="244" t="s">
        <v>321</v>
      </c>
      <c r="B168" s="247">
        <v>27</v>
      </c>
      <c r="C168" s="247">
        <v>18</v>
      </c>
      <c r="D168" s="240">
        <v>1.5</v>
      </c>
      <c r="F168" s="222">
        <f t="shared" si="4"/>
        <v>9</v>
      </c>
      <c r="G168" s="237">
        <f t="shared" si="5"/>
        <v>0.5</v>
      </c>
    </row>
    <row r="169" s="223" customFormat="1" spans="1:7">
      <c r="A169" s="244" t="s">
        <v>322</v>
      </c>
      <c r="B169" s="247">
        <v>1565</v>
      </c>
      <c r="C169" s="247">
        <v>2775</v>
      </c>
      <c r="D169" s="240">
        <v>0.564</v>
      </c>
      <c r="F169" s="222"/>
      <c r="G169" s="237"/>
    </row>
    <row r="170" s="223" customFormat="1" hidden="1" spans="1:7">
      <c r="A170" s="244" t="s">
        <v>323</v>
      </c>
      <c r="B170" s="247">
        <v>1565</v>
      </c>
      <c r="C170" s="247">
        <v>2775</v>
      </c>
      <c r="D170" s="240">
        <v>0.564</v>
      </c>
      <c r="F170" s="222">
        <f t="shared" si="4"/>
        <v>-1210</v>
      </c>
      <c r="G170" s="237">
        <f t="shared" si="5"/>
        <v>-0.436</v>
      </c>
    </row>
    <row r="171" s="223" customFormat="1" spans="1:7">
      <c r="A171" s="249" t="s">
        <v>324</v>
      </c>
      <c r="B171" s="250">
        <v>8636</v>
      </c>
      <c r="C171" s="250">
        <v>7226</v>
      </c>
      <c r="D171" s="240">
        <v>1.1951</v>
      </c>
      <c r="F171" s="222"/>
      <c r="G171" s="237"/>
    </row>
    <row r="172" s="223" customFormat="1" spans="1:7">
      <c r="A172" s="244" t="s">
        <v>325</v>
      </c>
      <c r="B172" s="247">
        <v>5545</v>
      </c>
      <c r="C172" s="247">
        <v>1977</v>
      </c>
      <c r="D172" s="240">
        <v>2.8048</v>
      </c>
      <c r="F172" s="222"/>
      <c r="G172" s="237"/>
    </row>
    <row r="173" s="223" customFormat="1" hidden="1" spans="1:7">
      <c r="A173" s="244" t="s">
        <v>326</v>
      </c>
      <c r="B173" s="247">
        <v>177</v>
      </c>
      <c r="C173" s="247">
        <v>168</v>
      </c>
      <c r="D173" s="240">
        <v>1.0536</v>
      </c>
      <c r="F173" s="222">
        <f t="shared" si="4"/>
        <v>9</v>
      </c>
      <c r="G173" s="237">
        <f t="shared" si="5"/>
        <v>0.0536</v>
      </c>
    </row>
    <row r="174" s="223" customFormat="1" hidden="1" spans="1:7">
      <c r="A174" s="244" t="s">
        <v>327</v>
      </c>
      <c r="B174" s="247">
        <v>4793</v>
      </c>
      <c r="C174" s="247">
        <v>1384</v>
      </c>
      <c r="D174" s="240">
        <v>3.4632</v>
      </c>
      <c r="F174" s="222">
        <f t="shared" si="4"/>
        <v>3409</v>
      </c>
      <c r="G174" s="237">
        <f t="shared" si="5"/>
        <v>2.4632</v>
      </c>
    </row>
    <row r="175" s="223" customFormat="1" hidden="1" spans="1:7">
      <c r="A175" s="244" t="s">
        <v>328</v>
      </c>
      <c r="B175" s="247">
        <v>16</v>
      </c>
      <c r="C175" s="247">
        <v>55</v>
      </c>
      <c r="D175" s="240">
        <v>0.2909</v>
      </c>
      <c r="F175" s="222">
        <f t="shared" si="4"/>
        <v>-39</v>
      </c>
      <c r="G175" s="237">
        <f t="shared" si="5"/>
        <v>-0.7091</v>
      </c>
    </row>
    <row r="176" s="223" customFormat="1" hidden="1" spans="1:7">
      <c r="A176" s="244" t="s">
        <v>329</v>
      </c>
      <c r="B176" s="247">
        <v>187</v>
      </c>
      <c r="C176" s="247">
        <v>281</v>
      </c>
      <c r="D176" s="240">
        <v>0.6655</v>
      </c>
      <c r="F176" s="222">
        <f t="shared" si="4"/>
        <v>-94</v>
      </c>
      <c r="G176" s="237">
        <f t="shared" si="5"/>
        <v>-0.3345</v>
      </c>
    </row>
    <row r="177" s="223" customFormat="1" hidden="1" spans="1:7">
      <c r="A177" s="244" t="s">
        <v>330</v>
      </c>
      <c r="B177" s="247">
        <v>86</v>
      </c>
      <c r="C177" s="247">
        <v>85</v>
      </c>
      <c r="D177" s="240">
        <v>1.0118</v>
      </c>
      <c r="F177" s="222">
        <f t="shared" si="4"/>
        <v>1</v>
      </c>
      <c r="G177" s="237">
        <f t="shared" si="5"/>
        <v>0.0118</v>
      </c>
    </row>
    <row r="178" s="223" customFormat="1" hidden="1" spans="1:7">
      <c r="A178" s="251" t="s">
        <v>331</v>
      </c>
      <c r="B178" s="247">
        <v>100</v>
      </c>
      <c r="C178" s="247"/>
      <c r="D178" s="240"/>
      <c r="F178" s="222">
        <f t="shared" si="4"/>
        <v>100</v>
      </c>
      <c r="G178" s="237" t="e">
        <f t="shared" si="5"/>
        <v>#DIV/0!</v>
      </c>
    </row>
    <row r="179" s="223" customFormat="1" hidden="1" spans="1:7">
      <c r="A179" s="251" t="s">
        <v>332</v>
      </c>
      <c r="B179" s="247">
        <v>41</v>
      </c>
      <c r="C179" s="247"/>
      <c r="D179" s="240"/>
      <c r="F179" s="222">
        <f t="shared" si="4"/>
        <v>41</v>
      </c>
      <c r="G179" s="237" t="e">
        <f t="shared" si="5"/>
        <v>#DIV/0!</v>
      </c>
    </row>
    <row r="180" s="223" customFormat="1" hidden="1" spans="1:7">
      <c r="A180" s="244" t="s">
        <v>333</v>
      </c>
      <c r="B180" s="247">
        <v>5</v>
      </c>
      <c r="C180" s="247">
        <v>5</v>
      </c>
      <c r="D180" s="240">
        <v>1</v>
      </c>
      <c r="F180" s="222">
        <f t="shared" si="4"/>
        <v>0</v>
      </c>
      <c r="G180" s="237">
        <f t="shared" si="5"/>
        <v>0</v>
      </c>
    </row>
    <row r="181" s="223" customFormat="1" hidden="1" spans="1:7">
      <c r="A181" s="251" t="s">
        <v>334</v>
      </c>
      <c r="B181" s="247">
        <v>140</v>
      </c>
      <c r="C181" s="247"/>
      <c r="D181" s="240"/>
      <c r="F181" s="222">
        <f t="shared" si="4"/>
        <v>140</v>
      </c>
      <c r="G181" s="237" t="e">
        <f t="shared" si="5"/>
        <v>#DIV/0!</v>
      </c>
    </row>
    <row r="182" s="223" customFormat="1" spans="1:7">
      <c r="A182" s="244" t="s">
        <v>335</v>
      </c>
      <c r="B182" s="247">
        <v>1170</v>
      </c>
      <c r="C182" s="247">
        <v>812</v>
      </c>
      <c r="D182" s="240">
        <v>1.4409</v>
      </c>
      <c r="F182" s="222"/>
      <c r="G182" s="237"/>
    </row>
    <row r="183" s="223" customFormat="1" hidden="1" spans="1:7">
      <c r="A183" s="244" t="s">
        <v>336</v>
      </c>
      <c r="B183" s="247">
        <v>20</v>
      </c>
      <c r="C183" s="247">
        <v>536</v>
      </c>
      <c r="D183" s="240">
        <v>0.0373</v>
      </c>
      <c r="F183" s="222">
        <f t="shared" si="4"/>
        <v>-516</v>
      </c>
      <c r="G183" s="237">
        <f t="shared" si="5"/>
        <v>-0.9627</v>
      </c>
    </row>
    <row r="184" s="223" customFormat="1" hidden="1" spans="1:7">
      <c r="A184" s="244" t="s">
        <v>337</v>
      </c>
      <c r="B184" s="247">
        <v>927</v>
      </c>
      <c r="C184" s="247"/>
      <c r="D184" s="240"/>
      <c r="F184" s="222">
        <f t="shared" si="4"/>
        <v>927</v>
      </c>
      <c r="G184" s="237" t="e">
        <f t="shared" si="5"/>
        <v>#DIV/0!</v>
      </c>
    </row>
    <row r="185" s="223" customFormat="1" hidden="1" spans="1:7">
      <c r="A185" s="244" t="s">
        <v>338</v>
      </c>
      <c r="B185" s="247">
        <v>223</v>
      </c>
      <c r="C185" s="247">
        <v>276</v>
      </c>
      <c r="D185" s="240">
        <v>0.808</v>
      </c>
      <c r="F185" s="222">
        <f t="shared" si="4"/>
        <v>-53</v>
      </c>
      <c r="G185" s="237">
        <f t="shared" si="5"/>
        <v>-0.192</v>
      </c>
    </row>
    <row r="186" s="222" customFormat="1" spans="1:7">
      <c r="A186" s="244" t="s">
        <v>339</v>
      </c>
      <c r="B186" s="247">
        <v>92</v>
      </c>
      <c r="C186" s="247">
        <v>310</v>
      </c>
      <c r="D186" s="240">
        <v>0.2968</v>
      </c>
      <c r="G186" s="237"/>
    </row>
    <row r="187" s="223" customFormat="1" hidden="1" spans="1:7">
      <c r="A187" s="251" t="s">
        <v>340</v>
      </c>
      <c r="B187" s="247">
        <v>21</v>
      </c>
      <c r="C187" s="247"/>
      <c r="D187" s="240"/>
      <c r="F187" s="222">
        <f t="shared" si="4"/>
        <v>21</v>
      </c>
      <c r="G187" s="237" t="e">
        <f t="shared" si="5"/>
        <v>#DIV/0!</v>
      </c>
    </row>
    <row r="188" s="223" customFormat="1" hidden="1" spans="1:7">
      <c r="A188" s="244" t="s">
        <v>341</v>
      </c>
      <c r="B188" s="247">
        <v>71</v>
      </c>
      <c r="C188" s="247">
        <v>310</v>
      </c>
      <c r="D188" s="240">
        <v>0.229</v>
      </c>
      <c r="F188" s="222">
        <f t="shared" si="4"/>
        <v>-239</v>
      </c>
      <c r="G188" s="237">
        <f t="shared" si="5"/>
        <v>-0.771</v>
      </c>
    </row>
    <row r="189" s="223" customFormat="1" spans="1:7">
      <c r="A189" s="244" t="s">
        <v>342</v>
      </c>
      <c r="B189" s="247">
        <v>61</v>
      </c>
      <c r="C189" s="247">
        <v>61</v>
      </c>
      <c r="D189" s="240">
        <v>1</v>
      </c>
      <c r="F189" s="222"/>
      <c r="G189" s="237"/>
    </row>
    <row r="190" s="223" customFormat="1" hidden="1" spans="1:7">
      <c r="A190" s="244" t="s">
        <v>343</v>
      </c>
      <c r="B190" s="247">
        <v>61</v>
      </c>
      <c r="C190" s="247">
        <v>61</v>
      </c>
      <c r="D190" s="240">
        <v>1</v>
      </c>
      <c r="F190" s="222">
        <f t="shared" si="4"/>
        <v>0</v>
      </c>
      <c r="G190" s="237">
        <f t="shared" si="5"/>
        <v>0</v>
      </c>
    </row>
    <row r="191" s="223" customFormat="1" spans="1:7">
      <c r="A191" s="244" t="s">
        <v>344</v>
      </c>
      <c r="B191" s="247">
        <v>558</v>
      </c>
      <c r="C191" s="247">
        <v>558</v>
      </c>
      <c r="D191" s="240">
        <v>1</v>
      </c>
      <c r="F191" s="222"/>
      <c r="G191" s="237"/>
    </row>
    <row r="192" s="223" customFormat="1" hidden="1" spans="1:7">
      <c r="A192" s="244" t="s">
        <v>345</v>
      </c>
      <c r="B192" s="247">
        <v>284</v>
      </c>
      <c r="C192" s="247">
        <v>273</v>
      </c>
      <c r="D192" s="240">
        <v>1.0403</v>
      </c>
      <c r="F192" s="222">
        <f t="shared" si="4"/>
        <v>11</v>
      </c>
      <c r="G192" s="237">
        <f t="shared" si="5"/>
        <v>0.0403</v>
      </c>
    </row>
    <row r="193" s="223" customFormat="1" hidden="1" spans="1:7">
      <c r="A193" s="244" t="s">
        <v>346</v>
      </c>
      <c r="B193" s="247">
        <v>212</v>
      </c>
      <c r="C193" s="247">
        <v>217</v>
      </c>
      <c r="D193" s="240">
        <v>0.977</v>
      </c>
      <c r="F193" s="222">
        <f t="shared" si="4"/>
        <v>-5</v>
      </c>
      <c r="G193" s="237">
        <f t="shared" si="5"/>
        <v>-0.023</v>
      </c>
    </row>
    <row r="194" s="223" customFormat="1" hidden="1" spans="1:7">
      <c r="A194" s="244" t="s">
        <v>254</v>
      </c>
      <c r="B194" s="247">
        <v>62</v>
      </c>
      <c r="C194" s="247">
        <v>68</v>
      </c>
      <c r="D194" s="240">
        <v>0.9118</v>
      </c>
      <c r="F194" s="222">
        <f t="shared" si="4"/>
        <v>-6</v>
      </c>
      <c r="G194" s="237">
        <f t="shared" si="5"/>
        <v>-0.0882</v>
      </c>
    </row>
    <row r="195" s="223" customFormat="1" spans="1:7">
      <c r="A195" s="244" t="s">
        <v>347</v>
      </c>
      <c r="B195" s="247">
        <v>1210</v>
      </c>
      <c r="C195" s="247">
        <v>3507</v>
      </c>
      <c r="D195" s="240">
        <v>0.345</v>
      </c>
      <c r="F195" s="222"/>
      <c r="G195" s="237"/>
    </row>
    <row r="196" s="223" customFormat="1" hidden="1" spans="1:7">
      <c r="A196" s="244" t="s">
        <v>348</v>
      </c>
      <c r="B196" s="247">
        <v>71</v>
      </c>
      <c r="C196" s="247">
        <v>104</v>
      </c>
      <c r="D196" s="240">
        <v>0.6827</v>
      </c>
      <c r="F196" s="222">
        <f t="shared" si="4"/>
        <v>-33</v>
      </c>
      <c r="G196" s="237">
        <f t="shared" si="5"/>
        <v>-0.3173</v>
      </c>
    </row>
    <row r="197" s="223" customFormat="1" hidden="1" spans="1:7">
      <c r="A197" s="244" t="s">
        <v>349</v>
      </c>
      <c r="B197" s="247">
        <v>463</v>
      </c>
      <c r="C197" s="247">
        <v>366</v>
      </c>
      <c r="D197" s="240">
        <v>1.265</v>
      </c>
      <c r="F197" s="222">
        <f t="shared" si="4"/>
        <v>97</v>
      </c>
      <c r="G197" s="237">
        <f t="shared" si="5"/>
        <v>0.265</v>
      </c>
    </row>
    <row r="198" s="223" customFormat="1" hidden="1" spans="1:7">
      <c r="A198" s="244" t="s">
        <v>350</v>
      </c>
      <c r="B198" s="247">
        <v>676</v>
      </c>
      <c r="C198" s="247">
        <v>3037</v>
      </c>
      <c r="D198" s="240">
        <v>0.2226</v>
      </c>
      <c r="F198" s="222">
        <f t="shared" ref="F198:F261" si="6">+B198-C198</f>
        <v>-2361</v>
      </c>
      <c r="G198" s="237">
        <f t="shared" ref="G198:G261" si="7">+F198/C198</f>
        <v>-0.7774</v>
      </c>
    </row>
    <row r="199" s="223" customFormat="1" spans="1:7">
      <c r="A199" s="249" t="s">
        <v>351</v>
      </c>
      <c r="B199" s="250">
        <v>68523</v>
      </c>
      <c r="C199" s="250">
        <v>61685</v>
      </c>
      <c r="D199" s="240">
        <v>1.1109</v>
      </c>
      <c r="F199" s="222"/>
      <c r="G199" s="237"/>
    </row>
    <row r="200" s="223" customFormat="1" spans="1:7">
      <c r="A200" s="244" t="s">
        <v>352</v>
      </c>
      <c r="B200" s="247">
        <v>1499</v>
      </c>
      <c r="C200" s="247">
        <v>1205</v>
      </c>
      <c r="D200" s="240">
        <v>1.244</v>
      </c>
      <c r="F200" s="222"/>
      <c r="G200" s="237"/>
    </row>
    <row r="201" s="223" customFormat="1" hidden="1" spans="1:7">
      <c r="A201" s="244" t="s">
        <v>353</v>
      </c>
      <c r="B201" s="247">
        <v>10</v>
      </c>
      <c r="C201" s="247">
        <v>10</v>
      </c>
      <c r="D201" s="240">
        <v>1</v>
      </c>
      <c r="F201" s="222">
        <f t="shared" si="6"/>
        <v>0</v>
      </c>
      <c r="G201" s="237">
        <f t="shared" si="7"/>
        <v>0</v>
      </c>
    </row>
    <row r="202" s="223" customFormat="1" hidden="1" spans="1:7">
      <c r="A202" s="251" t="s">
        <v>354</v>
      </c>
      <c r="B202" s="247">
        <v>14</v>
      </c>
      <c r="C202" s="247"/>
      <c r="D202" s="240"/>
      <c r="F202" s="222">
        <f t="shared" si="6"/>
        <v>14</v>
      </c>
      <c r="G202" s="237" t="e">
        <f t="shared" si="7"/>
        <v>#DIV/0!</v>
      </c>
    </row>
    <row r="203" s="223" customFormat="1" hidden="1" spans="1:7">
      <c r="A203" s="244" t="s">
        <v>355</v>
      </c>
      <c r="B203" s="247">
        <v>422</v>
      </c>
      <c r="C203" s="247">
        <v>423</v>
      </c>
      <c r="D203" s="240">
        <v>0.9976</v>
      </c>
      <c r="F203" s="222">
        <f t="shared" si="6"/>
        <v>-1</v>
      </c>
      <c r="G203" s="237">
        <f t="shared" si="7"/>
        <v>-0.0024</v>
      </c>
    </row>
    <row r="204" s="223" customFormat="1" hidden="1" spans="1:7">
      <c r="A204" s="244" t="s">
        <v>356</v>
      </c>
      <c r="B204" s="247">
        <v>567</v>
      </c>
      <c r="C204" s="247">
        <v>311</v>
      </c>
      <c r="D204" s="240">
        <v>1.8232</v>
      </c>
      <c r="F204" s="222">
        <f t="shared" si="6"/>
        <v>256</v>
      </c>
      <c r="G204" s="237">
        <f t="shared" si="7"/>
        <v>0.8232</v>
      </c>
    </row>
    <row r="205" s="223" customFormat="1" hidden="1" spans="1:7">
      <c r="A205" s="244" t="s">
        <v>357</v>
      </c>
      <c r="B205" s="247">
        <v>486</v>
      </c>
      <c r="C205" s="247">
        <v>461</v>
      </c>
      <c r="D205" s="240">
        <v>1.0542</v>
      </c>
      <c r="F205" s="222">
        <f t="shared" si="6"/>
        <v>25</v>
      </c>
      <c r="G205" s="237">
        <f t="shared" si="7"/>
        <v>0.0542</v>
      </c>
    </row>
    <row r="206" s="223" customFormat="1" spans="1:7">
      <c r="A206" s="244" t="s">
        <v>358</v>
      </c>
      <c r="B206" s="247">
        <v>424</v>
      </c>
      <c r="C206" s="247">
        <v>1075</v>
      </c>
      <c r="D206" s="240">
        <v>0.3944</v>
      </c>
      <c r="F206" s="222"/>
      <c r="G206" s="237"/>
    </row>
    <row r="207" s="223" customFormat="1" hidden="1" spans="1:7">
      <c r="A207" s="244" t="s">
        <v>359</v>
      </c>
      <c r="B207" s="247">
        <v>239</v>
      </c>
      <c r="C207" s="247">
        <v>307</v>
      </c>
      <c r="D207" s="240">
        <v>0.7785</v>
      </c>
      <c r="F207" s="222">
        <f t="shared" si="6"/>
        <v>-68</v>
      </c>
      <c r="G207" s="237">
        <f t="shared" si="7"/>
        <v>-0.2215</v>
      </c>
    </row>
    <row r="208" s="223" customFormat="1" hidden="1" spans="1:7">
      <c r="A208" s="244" t="s">
        <v>360</v>
      </c>
      <c r="B208" s="247">
        <v>102</v>
      </c>
      <c r="C208" s="247">
        <v>128</v>
      </c>
      <c r="D208" s="240">
        <v>0.7969</v>
      </c>
      <c r="F208" s="222">
        <f t="shared" si="6"/>
        <v>-26</v>
      </c>
      <c r="G208" s="237">
        <f t="shared" si="7"/>
        <v>-0.2031</v>
      </c>
    </row>
    <row r="209" s="223" customFormat="1" hidden="1" spans="1:7">
      <c r="A209" s="251" t="s">
        <v>361</v>
      </c>
      <c r="B209" s="247">
        <v>1</v>
      </c>
      <c r="C209" s="247"/>
      <c r="D209" s="240"/>
      <c r="F209" s="222">
        <f t="shared" si="6"/>
        <v>1</v>
      </c>
      <c r="G209" s="237" t="e">
        <f t="shared" si="7"/>
        <v>#DIV/0!</v>
      </c>
    </row>
    <row r="210" s="223" customFormat="1" hidden="1" spans="1:7">
      <c r="A210" s="244" t="s">
        <v>362</v>
      </c>
      <c r="B210" s="247">
        <v>82</v>
      </c>
      <c r="C210" s="247">
        <v>640</v>
      </c>
      <c r="D210" s="240">
        <v>0.1281</v>
      </c>
      <c r="F210" s="222">
        <f t="shared" si="6"/>
        <v>-558</v>
      </c>
      <c r="G210" s="237">
        <f t="shared" si="7"/>
        <v>-0.8719</v>
      </c>
    </row>
    <row r="211" s="223" customFormat="1" spans="1:7">
      <c r="A211" s="244" t="s">
        <v>363</v>
      </c>
      <c r="B211" s="247">
        <v>20854</v>
      </c>
      <c r="C211" s="247">
        <v>21112</v>
      </c>
      <c r="D211" s="240">
        <v>0.9878</v>
      </c>
      <c r="F211" s="222"/>
      <c r="G211" s="237"/>
    </row>
    <row r="212" s="223" customFormat="1" hidden="1" spans="1:7">
      <c r="A212" s="244" t="s">
        <v>364</v>
      </c>
      <c r="B212" s="247">
        <v>1300</v>
      </c>
      <c r="C212" s="247">
        <v>1100</v>
      </c>
      <c r="D212" s="240">
        <v>1.1818</v>
      </c>
      <c r="F212" s="222">
        <f t="shared" si="6"/>
        <v>200</v>
      </c>
      <c r="G212" s="237">
        <f t="shared" si="7"/>
        <v>0.1818</v>
      </c>
    </row>
    <row r="213" s="223" customFormat="1" hidden="1" spans="1:7">
      <c r="A213" s="244" t="s">
        <v>365</v>
      </c>
      <c r="B213" s="247">
        <v>870</v>
      </c>
      <c r="C213" s="247">
        <v>890</v>
      </c>
      <c r="D213" s="240">
        <v>0.9775</v>
      </c>
      <c r="F213" s="222">
        <f t="shared" si="6"/>
        <v>-20</v>
      </c>
      <c r="G213" s="237">
        <f t="shared" si="7"/>
        <v>-0.0225</v>
      </c>
    </row>
    <row r="214" s="223" customFormat="1" hidden="1" spans="1:7">
      <c r="A214" s="244" t="s">
        <v>366</v>
      </c>
      <c r="B214" s="247">
        <v>3184</v>
      </c>
      <c r="C214" s="247">
        <v>3122</v>
      </c>
      <c r="D214" s="240">
        <v>1.0199</v>
      </c>
      <c r="F214" s="222">
        <f t="shared" si="6"/>
        <v>62</v>
      </c>
      <c r="G214" s="237">
        <f t="shared" si="7"/>
        <v>0.0199</v>
      </c>
    </row>
    <row r="215" s="223" customFormat="1" hidden="1" spans="1:7">
      <c r="A215" s="244" t="s">
        <v>367</v>
      </c>
      <c r="B215" s="247">
        <v>15500</v>
      </c>
      <c r="C215" s="247">
        <v>16000</v>
      </c>
      <c r="D215" s="240">
        <v>0.9688</v>
      </c>
      <c r="F215" s="222">
        <f t="shared" si="6"/>
        <v>-500</v>
      </c>
      <c r="G215" s="237">
        <f t="shared" si="7"/>
        <v>-0.0313</v>
      </c>
    </row>
    <row r="216" s="223" customFormat="1" spans="1:7">
      <c r="A216" s="244" t="s">
        <v>368</v>
      </c>
      <c r="B216" s="247">
        <v>1362</v>
      </c>
      <c r="C216" s="247">
        <v>1151</v>
      </c>
      <c r="D216" s="240">
        <v>1.1833</v>
      </c>
      <c r="F216" s="222"/>
      <c r="G216" s="237"/>
    </row>
    <row r="217" s="223" customFormat="1" hidden="1" spans="1:7">
      <c r="A217" s="244" t="s">
        <v>369</v>
      </c>
      <c r="B217" s="247">
        <v>1362</v>
      </c>
      <c r="C217" s="247">
        <v>1151</v>
      </c>
      <c r="D217" s="240">
        <v>1.1833</v>
      </c>
      <c r="F217" s="222">
        <f t="shared" si="6"/>
        <v>211</v>
      </c>
      <c r="G217" s="237">
        <f t="shared" si="7"/>
        <v>0.1833</v>
      </c>
    </row>
    <row r="218" s="223" customFormat="1" spans="1:7">
      <c r="A218" s="244" t="s">
        <v>370</v>
      </c>
      <c r="B218" s="247">
        <v>10868</v>
      </c>
      <c r="C218" s="247">
        <v>5484</v>
      </c>
      <c r="D218" s="240">
        <v>1.9818</v>
      </c>
      <c r="F218" s="222"/>
      <c r="G218" s="237"/>
    </row>
    <row r="219" s="223" customFormat="1" hidden="1" spans="1:7">
      <c r="A219" s="244" t="s">
        <v>371</v>
      </c>
      <c r="B219" s="247">
        <v>29</v>
      </c>
      <c r="C219" s="247">
        <v>26</v>
      </c>
      <c r="D219" s="240">
        <v>1.1154</v>
      </c>
      <c r="F219" s="222">
        <f t="shared" si="6"/>
        <v>3</v>
      </c>
      <c r="G219" s="237">
        <f t="shared" si="7"/>
        <v>0.1154</v>
      </c>
    </row>
    <row r="220" s="223" customFormat="1" hidden="1" spans="1:7">
      <c r="A220" s="244" t="s">
        <v>372</v>
      </c>
      <c r="B220" s="247">
        <v>1160</v>
      </c>
      <c r="C220" s="247">
        <v>775</v>
      </c>
      <c r="D220" s="240">
        <v>1.4968</v>
      </c>
      <c r="F220" s="222">
        <f t="shared" si="6"/>
        <v>385</v>
      </c>
      <c r="G220" s="237">
        <f t="shared" si="7"/>
        <v>0.4968</v>
      </c>
    </row>
    <row r="221" s="223" customFormat="1" hidden="1" spans="1:7">
      <c r="A221" s="244" t="s">
        <v>373</v>
      </c>
      <c r="B221" s="247">
        <v>441</v>
      </c>
      <c r="C221" s="247">
        <v>414</v>
      </c>
      <c r="D221" s="240">
        <v>1.0652</v>
      </c>
      <c r="F221" s="222">
        <f t="shared" si="6"/>
        <v>27</v>
      </c>
      <c r="G221" s="237">
        <f t="shared" si="7"/>
        <v>0.0652</v>
      </c>
    </row>
    <row r="222" s="223" customFormat="1" hidden="1" spans="1:7">
      <c r="A222" s="244" t="s">
        <v>374</v>
      </c>
      <c r="B222" s="247">
        <v>125</v>
      </c>
      <c r="C222" s="247">
        <v>114</v>
      </c>
      <c r="D222" s="240">
        <v>1.0965</v>
      </c>
      <c r="F222" s="222">
        <f t="shared" si="6"/>
        <v>11</v>
      </c>
      <c r="G222" s="237">
        <f t="shared" si="7"/>
        <v>0.0965</v>
      </c>
    </row>
    <row r="223" s="223" customFormat="1" hidden="1" spans="1:7">
      <c r="A223" s="244" t="s">
        <v>375</v>
      </c>
      <c r="B223" s="247">
        <v>76</v>
      </c>
      <c r="C223" s="247">
        <v>91</v>
      </c>
      <c r="D223" s="240">
        <v>0.8352</v>
      </c>
      <c r="F223" s="222">
        <f t="shared" si="6"/>
        <v>-15</v>
      </c>
      <c r="G223" s="237">
        <f t="shared" si="7"/>
        <v>-0.1648</v>
      </c>
    </row>
    <row r="224" s="223" customFormat="1" hidden="1" spans="1:7">
      <c r="A224" s="244" t="s">
        <v>376</v>
      </c>
      <c r="B224" s="247">
        <v>0</v>
      </c>
      <c r="C224" s="247">
        <v>1979</v>
      </c>
      <c r="D224" s="240">
        <v>0</v>
      </c>
      <c r="F224" s="222">
        <f t="shared" si="6"/>
        <v>-1979</v>
      </c>
      <c r="G224" s="237">
        <f t="shared" si="7"/>
        <v>-1</v>
      </c>
    </row>
    <row r="225" s="223" customFormat="1" hidden="1" spans="1:7">
      <c r="A225" s="244" t="s">
        <v>377</v>
      </c>
      <c r="B225" s="247">
        <v>25</v>
      </c>
      <c r="C225" s="247"/>
      <c r="D225" s="240"/>
      <c r="F225" s="222">
        <f t="shared" si="6"/>
        <v>25</v>
      </c>
      <c r="G225" s="237" t="e">
        <f t="shared" si="7"/>
        <v>#DIV/0!</v>
      </c>
    </row>
    <row r="226" s="223" customFormat="1" hidden="1" spans="1:7">
      <c r="A226" s="244" t="s">
        <v>378</v>
      </c>
      <c r="B226" s="247">
        <v>87</v>
      </c>
      <c r="C226" s="247"/>
      <c r="D226" s="240"/>
      <c r="F226" s="222">
        <f t="shared" si="6"/>
        <v>87</v>
      </c>
      <c r="G226" s="237" t="e">
        <f t="shared" si="7"/>
        <v>#DIV/0!</v>
      </c>
    </row>
    <row r="227" s="223" customFormat="1" hidden="1" spans="1:7">
      <c r="A227" s="244" t="s">
        <v>379</v>
      </c>
      <c r="B227" s="247">
        <v>8925</v>
      </c>
      <c r="C227" s="247">
        <v>2085</v>
      </c>
      <c r="D227" s="240">
        <v>4.2806</v>
      </c>
      <c r="F227" s="222">
        <f t="shared" si="6"/>
        <v>6840</v>
      </c>
      <c r="G227" s="237">
        <f t="shared" si="7"/>
        <v>3.2806</v>
      </c>
    </row>
    <row r="228" s="223" customFormat="1" spans="1:7">
      <c r="A228" s="244" t="s">
        <v>380</v>
      </c>
      <c r="B228" s="247">
        <v>1123</v>
      </c>
      <c r="C228" s="247">
        <v>1008</v>
      </c>
      <c r="D228" s="240">
        <v>1.1141</v>
      </c>
      <c r="F228" s="222"/>
      <c r="G228" s="237"/>
    </row>
    <row r="229" s="223" customFormat="1" hidden="1" spans="1:7">
      <c r="A229" s="244" t="s">
        <v>381</v>
      </c>
      <c r="B229" s="247">
        <v>463</v>
      </c>
      <c r="C229" s="247">
        <v>436</v>
      </c>
      <c r="D229" s="240">
        <v>1.0619</v>
      </c>
      <c r="F229" s="222">
        <f t="shared" si="6"/>
        <v>27</v>
      </c>
      <c r="G229" s="237">
        <f t="shared" si="7"/>
        <v>0.0619</v>
      </c>
    </row>
    <row r="230" s="223" customFormat="1" hidden="1" spans="1:7">
      <c r="A230" s="244" t="s">
        <v>382</v>
      </c>
      <c r="B230" s="247">
        <v>578</v>
      </c>
      <c r="C230" s="247">
        <v>483</v>
      </c>
      <c r="D230" s="240">
        <v>1.1967</v>
      </c>
      <c r="F230" s="222">
        <f t="shared" si="6"/>
        <v>95</v>
      </c>
      <c r="G230" s="237">
        <f t="shared" si="7"/>
        <v>0.1967</v>
      </c>
    </row>
    <row r="231" s="223" customFormat="1" hidden="1" spans="1:7">
      <c r="A231" s="244" t="s">
        <v>383</v>
      </c>
      <c r="B231" s="247">
        <v>27</v>
      </c>
      <c r="C231" s="247"/>
      <c r="D231" s="240"/>
      <c r="F231" s="222">
        <f t="shared" si="6"/>
        <v>27</v>
      </c>
      <c r="G231" s="237" t="e">
        <f t="shared" si="7"/>
        <v>#DIV/0!</v>
      </c>
    </row>
    <row r="232" s="223" customFormat="1" hidden="1" spans="1:7">
      <c r="A232" s="244" t="s">
        <v>384</v>
      </c>
      <c r="B232" s="247">
        <v>55</v>
      </c>
      <c r="C232" s="247">
        <v>89</v>
      </c>
      <c r="D232" s="240">
        <v>0.618</v>
      </c>
      <c r="F232" s="222">
        <f t="shared" si="6"/>
        <v>-34</v>
      </c>
      <c r="G232" s="237">
        <f t="shared" si="7"/>
        <v>-0.382</v>
      </c>
    </row>
    <row r="233" s="223" customFormat="1" spans="1:7">
      <c r="A233" s="244" t="s">
        <v>385</v>
      </c>
      <c r="B233" s="247">
        <v>4104</v>
      </c>
      <c r="C233" s="247">
        <v>4136</v>
      </c>
      <c r="D233" s="240">
        <v>0.9923</v>
      </c>
      <c r="F233" s="222"/>
      <c r="G233" s="237"/>
    </row>
    <row r="234" s="223" customFormat="1" hidden="1" spans="1:7">
      <c r="A234" s="244" t="s">
        <v>386</v>
      </c>
      <c r="B234" s="247">
        <v>670</v>
      </c>
      <c r="C234" s="247">
        <v>693</v>
      </c>
      <c r="D234" s="240">
        <v>0.9668</v>
      </c>
      <c r="F234" s="222">
        <f t="shared" si="6"/>
        <v>-23</v>
      </c>
      <c r="G234" s="237">
        <f t="shared" si="7"/>
        <v>-0.0332</v>
      </c>
    </row>
    <row r="235" s="223" customFormat="1" hidden="1" spans="1:7">
      <c r="A235" s="244" t="s">
        <v>387</v>
      </c>
      <c r="B235" s="247">
        <v>645</v>
      </c>
      <c r="C235" s="247">
        <v>515</v>
      </c>
      <c r="D235" s="240">
        <v>1.2524</v>
      </c>
      <c r="F235" s="222">
        <f t="shared" si="6"/>
        <v>130</v>
      </c>
      <c r="G235" s="237">
        <f t="shared" si="7"/>
        <v>0.2524</v>
      </c>
    </row>
    <row r="236" s="223" customFormat="1" hidden="1" spans="1:7">
      <c r="A236" s="244" t="s">
        <v>388</v>
      </c>
      <c r="B236" s="247">
        <v>2347</v>
      </c>
      <c r="C236" s="247">
        <v>2441</v>
      </c>
      <c r="D236" s="240">
        <v>0.9615</v>
      </c>
      <c r="F236" s="222">
        <f t="shared" si="6"/>
        <v>-94</v>
      </c>
      <c r="G236" s="237">
        <f t="shared" si="7"/>
        <v>-0.0385</v>
      </c>
    </row>
    <row r="237" s="223" customFormat="1" hidden="1" spans="1:7">
      <c r="A237" s="244" t="s">
        <v>389</v>
      </c>
      <c r="B237" s="247">
        <v>60</v>
      </c>
      <c r="C237" s="247">
        <v>59</v>
      </c>
      <c r="D237" s="240">
        <v>1.0169</v>
      </c>
      <c r="F237" s="222">
        <f t="shared" si="6"/>
        <v>1</v>
      </c>
      <c r="G237" s="237">
        <f t="shared" si="7"/>
        <v>0.0169</v>
      </c>
    </row>
    <row r="238" s="223" customFormat="1" hidden="1" spans="1:7">
      <c r="A238" s="244" t="s">
        <v>390</v>
      </c>
      <c r="B238" s="247">
        <v>0</v>
      </c>
      <c r="C238" s="247">
        <v>322</v>
      </c>
      <c r="D238" s="240">
        <v>0</v>
      </c>
      <c r="F238" s="222">
        <f t="shared" si="6"/>
        <v>-322</v>
      </c>
      <c r="G238" s="237">
        <f t="shared" si="7"/>
        <v>-1</v>
      </c>
    </row>
    <row r="239" s="223" customFormat="1" hidden="1" spans="1:7">
      <c r="A239" s="244" t="s">
        <v>391</v>
      </c>
      <c r="B239" s="247">
        <v>382</v>
      </c>
      <c r="C239" s="247">
        <v>105</v>
      </c>
      <c r="D239" s="240">
        <v>3.6381</v>
      </c>
      <c r="F239" s="222">
        <f t="shared" si="6"/>
        <v>277</v>
      </c>
      <c r="G239" s="237">
        <f t="shared" si="7"/>
        <v>2.6381</v>
      </c>
    </row>
    <row r="240" s="223" customFormat="1" spans="1:7">
      <c r="A240" s="244" t="s">
        <v>392</v>
      </c>
      <c r="B240" s="247">
        <v>2072</v>
      </c>
      <c r="C240" s="247">
        <v>1855</v>
      </c>
      <c r="D240" s="240">
        <v>1.117</v>
      </c>
      <c r="F240" s="222"/>
      <c r="G240" s="237"/>
    </row>
    <row r="241" s="223" customFormat="1" hidden="1" spans="1:7">
      <c r="A241" s="244" t="s">
        <v>393</v>
      </c>
      <c r="B241" s="247">
        <v>371</v>
      </c>
      <c r="C241" s="247">
        <v>276</v>
      </c>
      <c r="D241" s="240">
        <v>1.3442</v>
      </c>
      <c r="F241" s="222">
        <f t="shared" si="6"/>
        <v>95</v>
      </c>
      <c r="G241" s="237">
        <f t="shared" si="7"/>
        <v>0.3442</v>
      </c>
    </row>
    <row r="242" s="223" customFormat="1" hidden="1" spans="1:7">
      <c r="A242" s="251" t="s">
        <v>394</v>
      </c>
      <c r="B242" s="247">
        <v>415</v>
      </c>
      <c r="C242" s="247">
        <v>383</v>
      </c>
      <c r="D242" s="240">
        <v>1.0836</v>
      </c>
      <c r="F242" s="222">
        <f t="shared" si="6"/>
        <v>32</v>
      </c>
      <c r="G242" s="237">
        <f t="shared" si="7"/>
        <v>0.0836</v>
      </c>
    </row>
    <row r="243" s="223" customFormat="1" hidden="1" spans="1:7">
      <c r="A243" s="244" t="s">
        <v>395</v>
      </c>
      <c r="B243" s="247">
        <v>43</v>
      </c>
      <c r="C243" s="247">
        <v>38</v>
      </c>
      <c r="D243" s="240">
        <v>1.1316</v>
      </c>
      <c r="F243" s="222">
        <f t="shared" si="6"/>
        <v>5</v>
      </c>
      <c r="G243" s="237">
        <f t="shared" si="7"/>
        <v>0.1316</v>
      </c>
    </row>
    <row r="244" s="223" customFormat="1" hidden="1" spans="1:7">
      <c r="A244" s="244" t="s">
        <v>396</v>
      </c>
      <c r="B244" s="247">
        <v>1112</v>
      </c>
      <c r="C244" s="247">
        <v>992</v>
      </c>
      <c r="D244" s="240">
        <v>1.121</v>
      </c>
      <c r="F244" s="222">
        <f t="shared" si="6"/>
        <v>120</v>
      </c>
      <c r="G244" s="237">
        <f t="shared" si="7"/>
        <v>0.121</v>
      </c>
    </row>
    <row r="245" s="223" customFormat="1" hidden="1" spans="1:7">
      <c r="A245" s="244" t="s">
        <v>397</v>
      </c>
      <c r="B245" s="247">
        <v>131</v>
      </c>
      <c r="C245" s="247">
        <v>167</v>
      </c>
      <c r="D245" s="240">
        <v>0.7844</v>
      </c>
      <c r="F245" s="222">
        <f t="shared" si="6"/>
        <v>-36</v>
      </c>
      <c r="G245" s="237">
        <f t="shared" si="7"/>
        <v>-0.2156</v>
      </c>
    </row>
    <row r="246" s="223" customFormat="1" spans="1:7">
      <c r="A246" s="244" t="s">
        <v>398</v>
      </c>
      <c r="B246" s="247">
        <v>2</v>
      </c>
      <c r="C246" s="247">
        <v>2</v>
      </c>
      <c r="D246" s="240">
        <v>1</v>
      </c>
      <c r="F246" s="222"/>
      <c r="G246" s="237"/>
    </row>
    <row r="247" s="223" customFormat="1" hidden="1" spans="1:7">
      <c r="A247" s="244" t="s">
        <v>399</v>
      </c>
      <c r="B247" s="247">
        <v>2</v>
      </c>
      <c r="C247" s="247">
        <v>2</v>
      </c>
      <c r="D247" s="240">
        <v>1</v>
      </c>
      <c r="F247" s="222">
        <f t="shared" si="6"/>
        <v>0</v>
      </c>
      <c r="G247" s="237">
        <f t="shared" si="7"/>
        <v>0</v>
      </c>
    </row>
    <row r="248" s="223" customFormat="1" spans="1:7">
      <c r="A248" s="244" t="s">
        <v>400</v>
      </c>
      <c r="B248" s="247">
        <v>3518</v>
      </c>
      <c r="C248" s="247">
        <v>3445</v>
      </c>
      <c r="D248" s="240">
        <v>1.0212</v>
      </c>
      <c r="F248" s="222"/>
      <c r="G248" s="237"/>
    </row>
    <row r="249" s="223" customFormat="1" hidden="1" spans="1:7">
      <c r="A249" s="244" t="s">
        <v>401</v>
      </c>
      <c r="B249" s="247">
        <v>2736</v>
      </c>
      <c r="C249" s="247">
        <v>2912</v>
      </c>
      <c r="D249" s="240">
        <v>0.9396</v>
      </c>
      <c r="F249" s="222">
        <f t="shared" si="6"/>
        <v>-176</v>
      </c>
      <c r="G249" s="237">
        <f t="shared" si="7"/>
        <v>-0.0604</v>
      </c>
    </row>
    <row r="250" s="222" customFormat="1" hidden="1" spans="1:7">
      <c r="A250" s="244" t="s">
        <v>402</v>
      </c>
      <c r="B250" s="247">
        <v>782</v>
      </c>
      <c r="C250" s="247">
        <v>533</v>
      </c>
      <c r="D250" s="240">
        <v>1.4672</v>
      </c>
      <c r="F250" s="222">
        <f t="shared" si="6"/>
        <v>249</v>
      </c>
      <c r="G250" s="237">
        <f t="shared" si="7"/>
        <v>0.4672</v>
      </c>
    </row>
    <row r="251" s="223" customFormat="1" spans="1:7">
      <c r="A251" s="244" t="s">
        <v>403</v>
      </c>
      <c r="B251" s="247">
        <v>588</v>
      </c>
      <c r="C251" s="247">
        <v>667</v>
      </c>
      <c r="D251" s="240">
        <v>0.8816</v>
      </c>
      <c r="F251" s="222"/>
      <c r="G251" s="237"/>
    </row>
    <row r="252" s="223" customFormat="1" hidden="1" spans="1:7">
      <c r="A252" s="244" t="s">
        <v>404</v>
      </c>
      <c r="B252" s="247">
        <v>496</v>
      </c>
      <c r="C252" s="247">
        <v>547</v>
      </c>
      <c r="D252" s="240">
        <v>0.9068</v>
      </c>
      <c r="F252" s="222">
        <f t="shared" si="6"/>
        <v>-51</v>
      </c>
      <c r="G252" s="237">
        <f t="shared" si="7"/>
        <v>-0.0932</v>
      </c>
    </row>
    <row r="253" s="223" customFormat="1" hidden="1" spans="1:7">
      <c r="A253" s="244" t="s">
        <v>405</v>
      </c>
      <c r="B253" s="247">
        <v>92</v>
      </c>
      <c r="C253" s="247">
        <v>120</v>
      </c>
      <c r="D253" s="240">
        <v>0.7667</v>
      </c>
      <c r="F253" s="222">
        <f t="shared" si="6"/>
        <v>-28</v>
      </c>
      <c r="G253" s="237">
        <f t="shared" si="7"/>
        <v>-0.2333</v>
      </c>
    </row>
    <row r="254" s="223" customFormat="1" spans="1:7">
      <c r="A254" s="244" t="s">
        <v>406</v>
      </c>
      <c r="B254" s="247">
        <v>3734</v>
      </c>
      <c r="C254" s="247">
        <v>2464</v>
      </c>
      <c r="D254" s="240">
        <v>1.5154</v>
      </c>
      <c r="F254" s="222"/>
      <c r="G254" s="237"/>
    </row>
    <row r="255" s="223" customFormat="1" hidden="1" spans="1:7">
      <c r="A255" s="244" t="s">
        <v>407</v>
      </c>
      <c r="B255" s="247">
        <v>508</v>
      </c>
      <c r="C255" s="247">
        <v>279</v>
      </c>
      <c r="D255" s="240">
        <v>1.8208</v>
      </c>
      <c r="F255" s="222">
        <f t="shared" si="6"/>
        <v>229</v>
      </c>
      <c r="G255" s="237">
        <f t="shared" si="7"/>
        <v>0.8208</v>
      </c>
    </row>
    <row r="256" s="223" customFormat="1" hidden="1" spans="1:7">
      <c r="A256" s="244" t="s">
        <v>408</v>
      </c>
      <c r="B256" s="247">
        <v>3226</v>
      </c>
      <c r="C256" s="247">
        <v>2185</v>
      </c>
      <c r="D256" s="240">
        <v>1.4764</v>
      </c>
      <c r="F256" s="222">
        <f t="shared" si="6"/>
        <v>1041</v>
      </c>
      <c r="G256" s="237">
        <f t="shared" si="7"/>
        <v>0.4764</v>
      </c>
    </row>
    <row r="257" s="223" customFormat="1" spans="1:7">
      <c r="A257" s="244" t="s">
        <v>409</v>
      </c>
      <c r="B257" s="247">
        <v>223</v>
      </c>
      <c r="C257" s="247">
        <v>95</v>
      </c>
      <c r="D257" s="240">
        <v>2.3474</v>
      </c>
      <c r="F257" s="222"/>
      <c r="G257" s="237"/>
    </row>
    <row r="258" s="223" customFormat="1" hidden="1" spans="1:7">
      <c r="A258" s="244" t="s">
        <v>410</v>
      </c>
      <c r="B258" s="247">
        <v>223</v>
      </c>
      <c r="C258" s="247">
        <v>95</v>
      </c>
      <c r="D258" s="240">
        <v>2.3474</v>
      </c>
      <c r="F258" s="222">
        <f t="shared" si="6"/>
        <v>128</v>
      </c>
      <c r="G258" s="237">
        <f t="shared" si="7"/>
        <v>1.3474</v>
      </c>
    </row>
    <row r="259" s="223" customFormat="1" spans="1:7">
      <c r="A259" s="244" t="s">
        <v>411</v>
      </c>
      <c r="B259" s="247">
        <v>16080</v>
      </c>
      <c r="C259" s="247">
        <v>15120</v>
      </c>
      <c r="D259" s="240">
        <v>1.0635</v>
      </c>
      <c r="F259" s="222"/>
      <c r="G259" s="237"/>
    </row>
    <row r="260" s="223" customFormat="1" hidden="1" spans="1:7">
      <c r="A260" s="244" t="s">
        <v>412</v>
      </c>
      <c r="B260" s="247">
        <v>16080</v>
      </c>
      <c r="C260" s="247">
        <v>15120</v>
      </c>
      <c r="D260" s="240">
        <v>1.0635</v>
      </c>
      <c r="F260" s="222">
        <f t="shared" si="6"/>
        <v>960</v>
      </c>
      <c r="G260" s="237">
        <f t="shared" si="7"/>
        <v>0.0635</v>
      </c>
    </row>
    <row r="261" s="223" customFormat="1" spans="1:7">
      <c r="A261" s="244" t="s">
        <v>413</v>
      </c>
      <c r="B261" s="247">
        <v>269</v>
      </c>
      <c r="C261" s="247">
        <v>328</v>
      </c>
      <c r="D261" s="240">
        <v>0.8201</v>
      </c>
      <c r="F261" s="222"/>
      <c r="G261" s="237"/>
    </row>
    <row r="262" s="223" customFormat="1" hidden="1" spans="1:7">
      <c r="A262" s="244" t="s">
        <v>414</v>
      </c>
      <c r="B262" s="247">
        <v>88</v>
      </c>
      <c r="C262" s="247">
        <v>153</v>
      </c>
      <c r="D262" s="240">
        <v>0.5752</v>
      </c>
      <c r="F262" s="222">
        <f t="shared" ref="F262:F325" si="8">+B262-C262</f>
        <v>-65</v>
      </c>
      <c r="G262" s="237">
        <f t="shared" ref="G262:G325" si="9">+F262/C262</f>
        <v>-0.4248</v>
      </c>
    </row>
    <row r="263" s="223" customFormat="1" hidden="1" spans="1:7">
      <c r="A263" s="244" t="s">
        <v>222</v>
      </c>
      <c r="B263" s="247">
        <v>88</v>
      </c>
      <c r="C263" s="247">
        <v>87</v>
      </c>
      <c r="D263" s="240">
        <v>1.0115</v>
      </c>
      <c r="F263" s="222">
        <f t="shared" si="8"/>
        <v>1</v>
      </c>
      <c r="G263" s="237">
        <f t="shared" si="9"/>
        <v>0.0115</v>
      </c>
    </row>
    <row r="264" s="223" customFormat="1" hidden="1" spans="1:7">
      <c r="A264" s="244" t="s">
        <v>254</v>
      </c>
      <c r="B264" s="247">
        <v>68</v>
      </c>
      <c r="C264" s="247">
        <v>68</v>
      </c>
      <c r="D264" s="240">
        <v>1</v>
      </c>
      <c r="F264" s="222">
        <f t="shared" si="8"/>
        <v>0</v>
      </c>
      <c r="G264" s="237">
        <f t="shared" si="9"/>
        <v>0</v>
      </c>
    </row>
    <row r="265" s="223" customFormat="1" hidden="1" spans="1:7">
      <c r="A265" s="244" t="s">
        <v>415</v>
      </c>
      <c r="B265" s="247">
        <v>25</v>
      </c>
      <c r="C265" s="247">
        <v>20</v>
      </c>
      <c r="D265" s="240">
        <v>1.25</v>
      </c>
      <c r="F265" s="222">
        <f t="shared" si="8"/>
        <v>5</v>
      </c>
      <c r="G265" s="237">
        <f t="shared" si="9"/>
        <v>0.25</v>
      </c>
    </row>
    <row r="266" s="223" customFormat="1" spans="1:7">
      <c r="A266" s="244" t="s">
        <v>416</v>
      </c>
      <c r="B266" s="247">
        <v>1803</v>
      </c>
      <c r="C266" s="247">
        <v>2538</v>
      </c>
      <c r="D266" s="240">
        <v>0.7104</v>
      </c>
      <c r="F266" s="222"/>
      <c r="G266" s="237"/>
    </row>
    <row r="267" s="223" customFormat="1" hidden="1" spans="1:7">
      <c r="A267" s="244" t="s">
        <v>417</v>
      </c>
      <c r="B267" s="247">
        <v>1803</v>
      </c>
      <c r="C267" s="247">
        <v>2538</v>
      </c>
      <c r="D267" s="240">
        <v>0.7104</v>
      </c>
      <c r="F267" s="222">
        <f t="shared" si="8"/>
        <v>-735</v>
      </c>
      <c r="G267" s="237">
        <f t="shared" si="9"/>
        <v>-0.2896</v>
      </c>
    </row>
    <row r="268" s="223" customFormat="1" spans="1:7">
      <c r="A268" s="249" t="s">
        <v>418</v>
      </c>
      <c r="B268" s="250">
        <v>26520</v>
      </c>
      <c r="C268" s="250">
        <v>21356</v>
      </c>
      <c r="D268" s="240">
        <v>1.2418</v>
      </c>
      <c r="F268" s="222"/>
      <c r="G268" s="237"/>
    </row>
    <row r="269" s="223" customFormat="1" spans="1:7">
      <c r="A269" s="244" t="s">
        <v>419</v>
      </c>
      <c r="B269" s="247">
        <v>320</v>
      </c>
      <c r="C269" s="247">
        <v>346</v>
      </c>
      <c r="D269" s="240">
        <v>0.9249</v>
      </c>
      <c r="F269" s="222"/>
      <c r="G269" s="237"/>
    </row>
    <row r="270" s="223" customFormat="1" hidden="1" spans="1:7">
      <c r="A270" s="244" t="s">
        <v>420</v>
      </c>
      <c r="B270" s="247">
        <v>129</v>
      </c>
      <c r="C270" s="247">
        <v>88</v>
      </c>
      <c r="D270" s="240">
        <v>1.4659</v>
      </c>
      <c r="F270" s="222">
        <f t="shared" si="8"/>
        <v>41</v>
      </c>
      <c r="G270" s="237">
        <f t="shared" si="9"/>
        <v>0.4659</v>
      </c>
    </row>
    <row r="271" s="223" customFormat="1" hidden="1" spans="1:7">
      <c r="A271" s="244" t="s">
        <v>421</v>
      </c>
      <c r="B271" s="247">
        <v>191</v>
      </c>
      <c r="C271" s="247">
        <v>258</v>
      </c>
      <c r="D271" s="240">
        <v>0.7403</v>
      </c>
      <c r="F271" s="222">
        <f t="shared" si="8"/>
        <v>-67</v>
      </c>
      <c r="G271" s="237">
        <f t="shared" si="9"/>
        <v>-0.2597</v>
      </c>
    </row>
    <row r="272" s="223" customFormat="1" spans="1:7">
      <c r="A272" s="244" t="s">
        <v>422</v>
      </c>
      <c r="B272" s="247">
        <v>1648</v>
      </c>
      <c r="C272" s="247">
        <v>1720</v>
      </c>
      <c r="D272" s="240">
        <v>0.9581</v>
      </c>
      <c r="F272" s="222"/>
      <c r="G272" s="237"/>
    </row>
    <row r="273" s="223" customFormat="1" hidden="1" spans="1:7">
      <c r="A273" s="244" t="s">
        <v>423</v>
      </c>
      <c r="B273" s="247">
        <v>1169</v>
      </c>
      <c r="C273" s="247">
        <v>873</v>
      </c>
      <c r="D273" s="240">
        <v>1.3391</v>
      </c>
      <c r="F273" s="222">
        <f t="shared" si="8"/>
        <v>296</v>
      </c>
      <c r="G273" s="237">
        <f t="shared" si="9"/>
        <v>0.3391</v>
      </c>
    </row>
    <row r="274" s="223" customFormat="1" hidden="1" spans="1:7">
      <c r="A274" s="244" t="s">
        <v>424</v>
      </c>
      <c r="B274" s="247">
        <v>479</v>
      </c>
      <c r="C274" s="247">
        <v>847</v>
      </c>
      <c r="D274" s="240">
        <v>0.5655</v>
      </c>
      <c r="F274" s="222">
        <f t="shared" si="8"/>
        <v>-368</v>
      </c>
      <c r="G274" s="237">
        <f t="shared" si="9"/>
        <v>-0.4345</v>
      </c>
    </row>
    <row r="275" s="223" customFormat="1" spans="1:7">
      <c r="A275" s="244" t="s">
        <v>425</v>
      </c>
      <c r="B275" s="247">
        <v>6314</v>
      </c>
      <c r="C275" s="247">
        <v>3736</v>
      </c>
      <c r="D275" s="240">
        <v>1.69</v>
      </c>
      <c r="F275" s="222"/>
      <c r="G275" s="237"/>
    </row>
    <row r="276" s="223" customFormat="1" hidden="1" spans="1:7">
      <c r="A276" s="244" t="s">
        <v>426</v>
      </c>
      <c r="B276" s="247">
        <v>3902</v>
      </c>
      <c r="C276" s="247">
        <v>2128</v>
      </c>
      <c r="D276" s="240">
        <v>1.8336</v>
      </c>
      <c r="F276" s="222">
        <f t="shared" si="8"/>
        <v>1774</v>
      </c>
      <c r="G276" s="237">
        <f t="shared" si="9"/>
        <v>0.8336</v>
      </c>
    </row>
    <row r="277" s="223" customFormat="1" hidden="1" spans="1:7">
      <c r="A277" s="244" t="s">
        <v>427</v>
      </c>
      <c r="B277" s="247">
        <v>2412</v>
      </c>
      <c r="C277" s="247">
        <v>1608</v>
      </c>
      <c r="D277" s="240">
        <v>1.5</v>
      </c>
      <c r="F277" s="222">
        <f t="shared" si="8"/>
        <v>804</v>
      </c>
      <c r="G277" s="237">
        <f t="shared" si="9"/>
        <v>0.5</v>
      </c>
    </row>
    <row r="278" s="223" customFormat="1" spans="1:7">
      <c r="A278" s="244" t="s">
        <v>428</v>
      </c>
      <c r="B278" s="247">
        <v>13570</v>
      </c>
      <c r="C278" s="247">
        <v>8409</v>
      </c>
      <c r="D278" s="240">
        <v>1.6137</v>
      </c>
      <c r="F278" s="222"/>
      <c r="G278" s="237"/>
    </row>
    <row r="279" s="222" customFormat="1" hidden="1" spans="1:7">
      <c r="A279" s="244" t="s">
        <v>429</v>
      </c>
      <c r="B279" s="247">
        <v>13</v>
      </c>
      <c r="C279" s="247">
        <v>13</v>
      </c>
      <c r="D279" s="240">
        <v>1</v>
      </c>
      <c r="F279" s="222">
        <f t="shared" si="8"/>
        <v>0</v>
      </c>
      <c r="G279" s="237">
        <f t="shared" si="9"/>
        <v>0</v>
      </c>
    </row>
    <row r="280" s="223" customFormat="1" hidden="1" spans="1:7">
      <c r="A280" s="244" t="s">
        <v>430</v>
      </c>
      <c r="B280" s="247">
        <v>369</v>
      </c>
      <c r="C280" s="247">
        <v>347</v>
      </c>
      <c r="D280" s="240">
        <v>1.0634</v>
      </c>
      <c r="F280" s="222">
        <f t="shared" si="8"/>
        <v>22</v>
      </c>
      <c r="G280" s="237">
        <f t="shared" si="9"/>
        <v>0.0634</v>
      </c>
    </row>
    <row r="281" s="223" customFormat="1" hidden="1" spans="1:7">
      <c r="A281" s="244" t="s">
        <v>431</v>
      </c>
      <c r="B281" s="247">
        <v>97</v>
      </c>
      <c r="C281" s="247">
        <v>94</v>
      </c>
      <c r="D281" s="240">
        <v>1.0319</v>
      </c>
      <c r="F281" s="222">
        <f t="shared" si="8"/>
        <v>3</v>
      </c>
      <c r="G281" s="237">
        <f t="shared" si="9"/>
        <v>0.0319</v>
      </c>
    </row>
    <row r="282" s="223" customFormat="1" hidden="1" spans="1:7">
      <c r="A282" s="244" t="s">
        <v>432</v>
      </c>
      <c r="B282" s="247">
        <v>361</v>
      </c>
      <c r="C282" s="247">
        <v>344</v>
      </c>
      <c r="D282" s="240">
        <v>1.0494</v>
      </c>
      <c r="F282" s="222">
        <f t="shared" si="8"/>
        <v>17</v>
      </c>
      <c r="G282" s="237">
        <f t="shared" si="9"/>
        <v>0.0494</v>
      </c>
    </row>
    <row r="283" s="223" customFormat="1" hidden="1" spans="1:7">
      <c r="A283" s="244" t="s">
        <v>433</v>
      </c>
      <c r="B283" s="247">
        <v>4476</v>
      </c>
      <c r="C283" s="247">
        <v>56</v>
      </c>
      <c r="D283" s="240">
        <v>79.9286</v>
      </c>
      <c r="F283" s="222">
        <f t="shared" si="8"/>
        <v>4420</v>
      </c>
      <c r="G283" s="237">
        <f t="shared" si="9"/>
        <v>78.9286</v>
      </c>
    </row>
    <row r="284" s="223" customFormat="1" hidden="1" spans="1:7">
      <c r="A284" s="244" t="s">
        <v>434</v>
      </c>
      <c r="B284" s="247">
        <v>4001</v>
      </c>
      <c r="C284" s="247">
        <v>4390</v>
      </c>
      <c r="D284" s="240">
        <v>0.9114</v>
      </c>
      <c r="F284" s="222">
        <f t="shared" si="8"/>
        <v>-389</v>
      </c>
      <c r="G284" s="237">
        <f t="shared" si="9"/>
        <v>-0.0886</v>
      </c>
    </row>
    <row r="285" s="223" customFormat="1" hidden="1" spans="1:7">
      <c r="A285" s="244" t="s">
        <v>435</v>
      </c>
      <c r="B285" s="247">
        <v>3571</v>
      </c>
      <c r="C285" s="247">
        <v>2628</v>
      </c>
      <c r="D285" s="240">
        <v>1.3588</v>
      </c>
      <c r="F285" s="222">
        <f t="shared" si="8"/>
        <v>943</v>
      </c>
      <c r="G285" s="237">
        <f t="shared" si="9"/>
        <v>0.3588</v>
      </c>
    </row>
    <row r="286" s="223" customFormat="1" hidden="1" spans="1:7">
      <c r="A286" s="244" t="s">
        <v>436</v>
      </c>
      <c r="B286" s="247">
        <v>682</v>
      </c>
      <c r="C286" s="247">
        <v>538</v>
      </c>
      <c r="D286" s="240">
        <v>1.2677</v>
      </c>
      <c r="F286" s="222">
        <f t="shared" si="8"/>
        <v>144</v>
      </c>
      <c r="G286" s="237">
        <f t="shared" si="9"/>
        <v>0.2677</v>
      </c>
    </row>
    <row r="287" s="223" customFormat="1" spans="1:7">
      <c r="A287" s="251" t="s">
        <v>437</v>
      </c>
      <c r="B287" s="247">
        <v>40</v>
      </c>
      <c r="C287" s="247"/>
      <c r="D287" s="240"/>
      <c r="F287" s="222"/>
      <c r="G287" s="237"/>
    </row>
    <row r="288" s="223" customFormat="1" hidden="1" spans="1:7">
      <c r="A288" s="251" t="s">
        <v>438</v>
      </c>
      <c r="B288" s="247">
        <v>40</v>
      </c>
      <c r="C288" s="247"/>
      <c r="D288" s="240"/>
      <c r="F288" s="222">
        <f t="shared" si="8"/>
        <v>40</v>
      </c>
      <c r="G288" s="237" t="e">
        <f t="shared" si="9"/>
        <v>#DIV/0!</v>
      </c>
    </row>
    <row r="289" s="223" customFormat="1" spans="1:7">
      <c r="A289" s="244" t="s">
        <v>439</v>
      </c>
      <c r="B289" s="247">
        <v>1421</v>
      </c>
      <c r="C289" s="247">
        <v>1836</v>
      </c>
      <c r="D289" s="240">
        <v>0.774</v>
      </c>
      <c r="F289" s="222"/>
      <c r="G289" s="237"/>
    </row>
    <row r="290" s="223" customFormat="1" hidden="1" spans="1:7">
      <c r="A290" s="251" t="s">
        <v>440</v>
      </c>
      <c r="B290" s="247">
        <v>24</v>
      </c>
      <c r="C290" s="247"/>
      <c r="D290" s="240"/>
      <c r="F290" s="222">
        <f t="shared" si="8"/>
        <v>24</v>
      </c>
      <c r="G290" s="237" t="e">
        <f t="shared" si="9"/>
        <v>#DIV/0!</v>
      </c>
    </row>
    <row r="291" s="223" customFormat="1" hidden="1" spans="1:7">
      <c r="A291" s="244" t="s">
        <v>441</v>
      </c>
      <c r="B291" s="247">
        <v>1397</v>
      </c>
      <c r="C291" s="247">
        <v>1836</v>
      </c>
      <c r="D291" s="240">
        <v>0.7609</v>
      </c>
      <c r="F291" s="222">
        <f t="shared" si="8"/>
        <v>-439</v>
      </c>
      <c r="G291" s="237">
        <f t="shared" si="9"/>
        <v>-0.2391</v>
      </c>
    </row>
    <row r="292" s="223" customFormat="1" spans="1:7">
      <c r="A292" s="244" t="s">
        <v>442</v>
      </c>
      <c r="B292" s="247">
        <v>3090</v>
      </c>
      <c r="C292" s="247">
        <v>3042</v>
      </c>
      <c r="D292" s="240">
        <v>1.0158</v>
      </c>
      <c r="F292" s="222"/>
      <c r="G292" s="237"/>
    </row>
    <row r="293" s="223" customFormat="1" hidden="1" spans="1:7">
      <c r="A293" s="244" t="s">
        <v>443</v>
      </c>
      <c r="B293" s="247">
        <v>1156</v>
      </c>
      <c r="C293" s="247">
        <v>1149</v>
      </c>
      <c r="D293" s="240">
        <v>1.0061</v>
      </c>
      <c r="F293" s="222">
        <f t="shared" si="8"/>
        <v>7</v>
      </c>
      <c r="G293" s="237">
        <f t="shared" si="9"/>
        <v>0.0061</v>
      </c>
    </row>
    <row r="294" s="223" customFormat="1" hidden="1" spans="1:7">
      <c r="A294" s="244" t="s">
        <v>444</v>
      </c>
      <c r="B294" s="247">
        <v>1391</v>
      </c>
      <c r="C294" s="247">
        <v>1346</v>
      </c>
      <c r="D294" s="240">
        <v>1.0334</v>
      </c>
      <c r="F294" s="222">
        <f t="shared" si="8"/>
        <v>45</v>
      </c>
      <c r="G294" s="237">
        <f t="shared" si="9"/>
        <v>0.0334</v>
      </c>
    </row>
    <row r="295" s="223" customFormat="1" hidden="1" spans="1:7">
      <c r="A295" s="244" t="s">
        <v>445</v>
      </c>
      <c r="B295" s="247">
        <v>543</v>
      </c>
      <c r="C295" s="247">
        <v>547</v>
      </c>
      <c r="D295" s="240">
        <v>0.9927</v>
      </c>
      <c r="F295" s="222">
        <f t="shared" si="8"/>
        <v>-4</v>
      </c>
      <c r="G295" s="237">
        <f t="shared" si="9"/>
        <v>-0.0073</v>
      </c>
    </row>
    <row r="296" s="223" customFormat="1" spans="1:7">
      <c r="A296" s="244" t="s">
        <v>446</v>
      </c>
      <c r="B296" s="247">
        <v>102</v>
      </c>
      <c r="C296" s="247">
        <v>126</v>
      </c>
      <c r="D296" s="240">
        <v>0.8095</v>
      </c>
      <c r="F296" s="222"/>
      <c r="G296" s="237"/>
    </row>
    <row r="297" s="223" customFormat="1" hidden="1" spans="1:7">
      <c r="A297" s="244" t="s">
        <v>447</v>
      </c>
      <c r="B297" s="247">
        <v>102</v>
      </c>
      <c r="C297" s="247">
        <v>126</v>
      </c>
      <c r="D297" s="240">
        <v>0.8095</v>
      </c>
      <c r="F297" s="222">
        <f t="shared" si="8"/>
        <v>-24</v>
      </c>
      <c r="G297" s="237">
        <f t="shared" si="9"/>
        <v>-0.1905</v>
      </c>
    </row>
    <row r="298" s="222" customFormat="1" spans="1:7">
      <c r="A298" s="244" t="s">
        <v>448</v>
      </c>
      <c r="B298" s="247">
        <v>15</v>
      </c>
      <c r="C298" s="247">
        <v>2142</v>
      </c>
      <c r="D298" s="240">
        <v>0.007</v>
      </c>
      <c r="G298" s="237"/>
    </row>
    <row r="299" s="223" customFormat="1" hidden="1" spans="1:7">
      <c r="A299" s="244" t="s">
        <v>449</v>
      </c>
      <c r="B299" s="247">
        <v>15</v>
      </c>
      <c r="C299" s="247">
        <v>2142</v>
      </c>
      <c r="D299" s="240">
        <v>0.007</v>
      </c>
      <c r="F299" s="222">
        <f t="shared" si="8"/>
        <v>-2127</v>
      </c>
      <c r="G299" s="237">
        <f t="shared" si="9"/>
        <v>-0.993</v>
      </c>
    </row>
    <row r="300" s="223" customFormat="1" spans="1:7">
      <c r="A300" s="249" t="s">
        <v>450</v>
      </c>
      <c r="B300" s="250">
        <v>18193</v>
      </c>
      <c r="C300" s="250">
        <v>14832</v>
      </c>
      <c r="D300" s="240">
        <v>1.2266</v>
      </c>
      <c r="F300" s="222"/>
      <c r="G300" s="237"/>
    </row>
    <row r="301" s="223" customFormat="1" spans="1:7">
      <c r="A301" s="244" t="s">
        <v>451</v>
      </c>
      <c r="B301" s="247">
        <v>435</v>
      </c>
      <c r="C301" s="247">
        <v>395</v>
      </c>
      <c r="D301" s="240">
        <v>1.1013</v>
      </c>
      <c r="F301" s="222"/>
      <c r="G301" s="237"/>
    </row>
    <row r="302" s="223" customFormat="1" hidden="1" spans="1:7">
      <c r="A302" s="244" t="s">
        <v>452</v>
      </c>
      <c r="B302" s="247">
        <v>435</v>
      </c>
      <c r="C302" s="247">
        <v>395</v>
      </c>
      <c r="D302" s="240">
        <v>1.1013</v>
      </c>
      <c r="F302" s="222">
        <f t="shared" si="8"/>
        <v>40</v>
      </c>
      <c r="G302" s="237">
        <f t="shared" si="9"/>
        <v>0.1013</v>
      </c>
    </row>
    <row r="303" s="223" customFormat="1" spans="1:7">
      <c r="A303" s="244" t="s">
        <v>453</v>
      </c>
      <c r="B303" s="247">
        <v>13844</v>
      </c>
      <c r="C303" s="247">
        <v>4133</v>
      </c>
      <c r="D303" s="240">
        <v>3.3496</v>
      </c>
      <c r="F303" s="222"/>
      <c r="G303" s="237"/>
    </row>
    <row r="304" s="223" customFormat="1" hidden="1" spans="1:7">
      <c r="A304" s="244" t="s">
        <v>454</v>
      </c>
      <c r="B304" s="247">
        <v>0</v>
      </c>
      <c r="C304" s="247">
        <v>49</v>
      </c>
      <c r="D304" s="240">
        <v>0</v>
      </c>
      <c r="F304" s="222">
        <f t="shared" si="8"/>
        <v>-49</v>
      </c>
      <c r="G304" s="237">
        <f t="shared" si="9"/>
        <v>-1</v>
      </c>
    </row>
    <row r="305" s="223" customFormat="1" hidden="1" spans="1:7">
      <c r="A305" s="244" t="s">
        <v>455</v>
      </c>
      <c r="B305" s="247">
        <v>12094</v>
      </c>
      <c r="C305" s="247">
        <v>4084</v>
      </c>
      <c r="D305" s="240">
        <v>2.9613</v>
      </c>
      <c r="F305" s="222">
        <f t="shared" si="8"/>
        <v>8010</v>
      </c>
      <c r="G305" s="237">
        <f t="shared" si="9"/>
        <v>1.9613</v>
      </c>
    </row>
    <row r="306" s="223" customFormat="1" hidden="1" spans="1:7">
      <c r="A306" s="251" t="s">
        <v>456</v>
      </c>
      <c r="B306" s="247">
        <v>1750</v>
      </c>
      <c r="C306" s="247"/>
      <c r="D306" s="240"/>
      <c r="F306" s="222">
        <f t="shared" si="8"/>
        <v>1750</v>
      </c>
      <c r="G306" s="237" t="e">
        <f t="shared" si="9"/>
        <v>#DIV/0!</v>
      </c>
    </row>
    <row r="307" s="223" customFormat="1" spans="1:7">
      <c r="A307" s="244" t="s">
        <v>457</v>
      </c>
      <c r="B307" s="247">
        <v>613</v>
      </c>
      <c r="C307" s="247">
        <v>1175</v>
      </c>
      <c r="D307" s="240">
        <v>0.5217</v>
      </c>
      <c r="F307" s="222"/>
      <c r="G307" s="237"/>
    </row>
    <row r="308" s="223" customFormat="1" hidden="1" spans="1:7">
      <c r="A308" s="244" t="s">
        <v>458</v>
      </c>
      <c r="B308" s="247">
        <v>613</v>
      </c>
      <c r="C308" s="247">
        <v>175</v>
      </c>
      <c r="D308" s="240">
        <v>3.5029</v>
      </c>
      <c r="F308" s="222">
        <f t="shared" si="8"/>
        <v>438</v>
      </c>
      <c r="G308" s="237">
        <f t="shared" si="9"/>
        <v>2.5029</v>
      </c>
    </row>
    <row r="309" s="223" customFormat="1" hidden="1" spans="1:7">
      <c r="A309" s="244" t="s">
        <v>459</v>
      </c>
      <c r="B309" s="247">
        <v>0</v>
      </c>
      <c r="C309" s="247">
        <v>1000</v>
      </c>
      <c r="D309" s="240">
        <v>0</v>
      </c>
      <c r="F309" s="222">
        <f t="shared" si="8"/>
        <v>-1000</v>
      </c>
      <c r="G309" s="237">
        <f t="shared" si="9"/>
        <v>-1</v>
      </c>
    </row>
    <row r="310" s="223" customFormat="1" spans="1:7">
      <c r="A310" s="244" t="s">
        <v>460</v>
      </c>
      <c r="B310" s="247">
        <v>301</v>
      </c>
      <c r="C310" s="247">
        <v>1740</v>
      </c>
      <c r="D310" s="240">
        <v>0.173</v>
      </c>
      <c r="F310" s="222"/>
      <c r="G310" s="237"/>
    </row>
    <row r="311" s="222" customFormat="1" hidden="1" spans="1:7">
      <c r="A311" s="244" t="s">
        <v>461</v>
      </c>
      <c r="B311" s="247">
        <v>301</v>
      </c>
      <c r="C311" s="247">
        <v>1740</v>
      </c>
      <c r="D311" s="240">
        <v>0.173</v>
      </c>
      <c r="F311" s="222">
        <f t="shared" si="8"/>
        <v>-1439</v>
      </c>
      <c r="G311" s="237">
        <f t="shared" si="9"/>
        <v>-0.827</v>
      </c>
    </row>
    <row r="312" s="223" customFormat="1" spans="1:7">
      <c r="A312" s="244" t="s">
        <v>462</v>
      </c>
      <c r="B312" s="247">
        <v>0</v>
      </c>
      <c r="C312" s="247">
        <v>1089</v>
      </c>
      <c r="D312" s="240">
        <v>0</v>
      </c>
      <c r="F312" s="222"/>
      <c r="G312" s="237"/>
    </row>
    <row r="313" s="223" customFormat="1" hidden="1" spans="1:7">
      <c r="A313" s="244" t="s">
        <v>463</v>
      </c>
      <c r="B313" s="247">
        <v>0</v>
      </c>
      <c r="C313" s="247">
        <v>1089</v>
      </c>
      <c r="D313" s="240">
        <v>0</v>
      </c>
      <c r="F313" s="222">
        <f t="shared" si="8"/>
        <v>-1089</v>
      </c>
      <c r="G313" s="237">
        <f t="shared" si="9"/>
        <v>-1</v>
      </c>
    </row>
    <row r="314" s="223" customFormat="1" spans="1:7">
      <c r="A314" s="244" t="s">
        <v>464</v>
      </c>
      <c r="B314" s="247">
        <v>0</v>
      </c>
      <c r="C314" s="247">
        <v>2300</v>
      </c>
      <c r="D314" s="240">
        <v>0</v>
      </c>
      <c r="F314" s="222"/>
      <c r="G314" s="237"/>
    </row>
    <row r="315" s="223" customFormat="1" hidden="1" spans="1:7">
      <c r="A315" s="244" t="s">
        <v>465</v>
      </c>
      <c r="B315" s="247">
        <v>0</v>
      </c>
      <c r="C315" s="247">
        <v>2300</v>
      </c>
      <c r="D315" s="240">
        <v>0</v>
      </c>
      <c r="F315" s="222">
        <f t="shared" si="8"/>
        <v>-2300</v>
      </c>
      <c r="G315" s="237">
        <f t="shared" si="9"/>
        <v>-1</v>
      </c>
    </row>
    <row r="316" s="223" customFormat="1" spans="1:7">
      <c r="A316" s="244" t="s">
        <v>466</v>
      </c>
      <c r="B316" s="247">
        <v>3000</v>
      </c>
      <c r="C316" s="247">
        <v>4001</v>
      </c>
      <c r="D316" s="240">
        <v>0.7498</v>
      </c>
      <c r="F316" s="222"/>
      <c r="G316" s="237"/>
    </row>
    <row r="317" s="223" customFormat="1" hidden="1" spans="1:7">
      <c r="A317" s="244" t="s">
        <v>467</v>
      </c>
      <c r="B317" s="247">
        <v>3000</v>
      </c>
      <c r="C317" s="247">
        <v>4001</v>
      </c>
      <c r="D317" s="240">
        <v>0.7498</v>
      </c>
      <c r="F317" s="222">
        <f t="shared" si="8"/>
        <v>-1001</v>
      </c>
      <c r="G317" s="237">
        <f t="shared" si="9"/>
        <v>-0.2502</v>
      </c>
    </row>
    <row r="318" s="223" customFormat="1" spans="1:7">
      <c r="A318" s="249" t="s">
        <v>468</v>
      </c>
      <c r="B318" s="250">
        <v>9587</v>
      </c>
      <c r="C318" s="250">
        <v>9631</v>
      </c>
      <c r="D318" s="240">
        <v>0.9954</v>
      </c>
      <c r="F318" s="222"/>
      <c r="G318" s="237"/>
    </row>
    <row r="319" s="223" customFormat="1" spans="1:7">
      <c r="A319" s="244" t="s">
        <v>469</v>
      </c>
      <c r="B319" s="247">
        <v>2732</v>
      </c>
      <c r="C319" s="247">
        <v>2977</v>
      </c>
      <c r="D319" s="240">
        <v>0.9177</v>
      </c>
      <c r="F319" s="222"/>
      <c r="G319" s="237"/>
    </row>
    <row r="320" s="223" customFormat="1" hidden="1" spans="1:7">
      <c r="A320" s="244" t="s">
        <v>470</v>
      </c>
      <c r="B320" s="247">
        <v>434</v>
      </c>
      <c r="C320" s="247">
        <v>360</v>
      </c>
      <c r="D320" s="240">
        <v>1.2056</v>
      </c>
      <c r="F320" s="222">
        <f t="shared" si="8"/>
        <v>74</v>
      </c>
      <c r="G320" s="237">
        <f t="shared" si="9"/>
        <v>0.2056</v>
      </c>
    </row>
    <row r="321" s="223" customFormat="1" hidden="1" spans="1:7">
      <c r="A321" s="244" t="s">
        <v>471</v>
      </c>
      <c r="B321" s="247">
        <v>1515</v>
      </c>
      <c r="C321" s="247">
        <v>1714</v>
      </c>
      <c r="D321" s="240">
        <v>0.8839</v>
      </c>
      <c r="F321" s="222">
        <f t="shared" si="8"/>
        <v>-199</v>
      </c>
      <c r="G321" s="237">
        <f t="shared" si="9"/>
        <v>-0.1161</v>
      </c>
    </row>
    <row r="322" s="223" customFormat="1" hidden="1" spans="1:7">
      <c r="A322" s="251" t="s">
        <v>472</v>
      </c>
      <c r="B322" s="247">
        <v>16</v>
      </c>
      <c r="C322" s="247"/>
      <c r="D322" s="240"/>
      <c r="F322" s="222">
        <f t="shared" si="8"/>
        <v>16</v>
      </c>
      <c r="G322" s="237" t="e">
        <f t="shared" si="9"/>
        <v>#DIV/0!</v>
      </c>
    </row>
    <row r="323" s="223" customFormat="1" hidden="1" spans="1:7">
      <c r="A323" s="244" t="s">
        <v>473</v>
      </c>
      <c r="B323" s="247">
        <v>767</v>
      </c>
      <c r="C323" s="247">
        <v>903</v>
      </c>
      <c r="D323" s="240">
        <v>0.8494</v>
      </c>
      <c r="F323" s="222">
        <f t="shared" si="8"/>
        <v>-136</v>
      </c>
      <c r="G323" s="237">
        <f t="shared" si="9"/>
        <v>-0.1506</v>
      </c>
    </row>
    <row r="324" s="223" customFormat="1" spans="1:7">
      <c r="A324" s="244" t="s">
        <v>474</v>
      </c>
      <c r="B324" s="247">
        <v>155</v>
      </c>
      <c r="C324" s="247">
        <v>2822</v>
      </c>
      <c r="D324" s="240">
        <v>0.0549</v>
      </c>
      <c r="F324" s="222"/>
      <c r="G324" s="237"/>
    </row>
    <row r="325" s="223" customFormat="1" hidden="1" spans="1:7">
      <c r="A325" s="244" t="s">
        <v>475</v>
      </c>
      <c r="B325" s="247">
        <v>155</v>
      </c>
      <c r="C325" s="247">
        <v>2822</v>
      </c>
      <c r="D325" s="240">
        <v>0.0549</v>
      </c>
      <c r="F325" s="222">
        <f t="shared" si="8"/>
        <v>-2667</v>
      </c>
      <c r="G325" s="237">
        <f t="shared" si="9"/>
        <v>-0.9451</v>
      </c>
    </row>
    <row r="326" s="223" customFormat="1" spans="1:7">
      <c r="A326" s="244" t="s">
        <v>476</v>
      </c>
      <c r="B326" s="247">
        <v>4611</v>
      </c>
      <c r="C326" s="247">
        <v>234</v>
      </c>
      <c r="D326" s="240">
        <v>19.7051</v>
      </c>
      <c r="F326" s="222"/>
      <c r="G326" s="237"/>
    </row>
    <row r="327" s="223" customFormat="1" hidden="1" spans="1:7">
      <c r="A327" s="244" t="s">
        <v>477</v>
      </c>
      <c r="B327" s="247">
        <v>4611</v>
      </c>
      <c r="C327" s="247">
        <v>234</v>
      </c>
      <c r="D327" s="240">
        <v>19.7051</v>
      </c>
      <c r="F327" s="222">
        <f t="shared" ref="F326:F389" si="10">+B327-C327</f>
        <v>4377</v>
      </c>
      <c r="G327" s="237">
        <f t="shared" ref="G326:G389" si="11">+F327/C327</f>
        <v>18.7051</v>
      </c>
    </row>
    <row r="328" s="223" customFormat="1" spans="1:7">
      <c r="A328" s="244" t="s">
        <v>478</v>
      </c>
      <c r="B328" s="247">
        <v>2041</v>
      </c>
      <c r="C328" s="247">
        <v>3539</v>
      </c>
      <c r="D328" s="240">
        <v>0.5767</v>
      </c>
      <c r="F328" s="222"/>
      <c r="G328" s="237"/>
    </row>
    <row r="329" s="223" customFormat="1" hidden="1" spans="1:7">
      <c r="A329" s="244" t="s">
        <v>479</v>
      </c>
      <c r="B329" s="247">
        <v>2041</v>
      </c>
      <c r="C329" s="247">
        <v>3539</v>
      </c>
      <c r="D329" s="240">
        <v>0.5767</v>
      </c>
      <c r="F329" s="222">
        <f t="shared" si="10"/>
        <v>-1498</v>
      </c>
      <c r="G329" s="237">
        <f t="shared" si="11"/>
        <v>-0.4233</v>
      </c>
    </row>
    <row r="330" s="223" customFormat="1" spans="1:7">
      <c r="A330" s="251" t="s">
        <v>480</v>
      </c>
      <c r="B330" s="247">
        <v>48</v>
      </c>
      <c r="C330" s="247"/>
      <c r="D330" s="240"/>
      <c r="F330" s="222"/>
      <c r="G330" s="237"/>
    </row>
    <row r="331" s="223" customFormat="1" hidden="1" spans="1:7">
      <c r="A331" s="244" t="s">
        <v>481</v>
      </c>
      <c r="B331" s="247">
        <v>48</v>
      </c>
      <c r="C331" s="247"/>
      <c r="D331" s="240"/>
      <c r="F331" s="222">
        <f t="shared" si="10"/>
        <v>48</v>
      </c>
      <c r="G331" s="237" t="e">
        <f t="shared" si="11"/>
        <v>#DIV/0!</v>
      </c>
    </row>
    <row r="332" s="223" customFormat="1" spans="1:7">
      <c r="A332" s="244" t="s">
        <v>482</v>
      </c>
      <c r="B332" s="247">
        <v>0</v>
      </c>
      <c r="C332" s="247">
        <v>59</v>
      </c>
      <c r="D332" s="240">
        <v>0</v>
      </c>
      <c r="F332" s="222"/>
      <c r="G332" s="237"/>
    </row>
    <row r="333" s="223" customFormat="1" hidden="1" spans="1:7">
      <c r="A333" s="244" t="s">
        <v>483</v>
      </c>
      <c r="B333" s="247">
        <v>0</v>
      </c>
      <c r="C333" s="247">
        <v>59</v>
      </c>
      <c r="D333" s="240">
        <v>0</v>
      </c>
      <c r="F333" s="222">
        <f t="shared" si="10"/>
        <v>-59</v>
      </c>
      <c r="G333" s="237">
        <f t="shared" si="11"/>
        <v>-1</v>
      </c>
    </row>
    <row r="334" s="223" customFormat="1" spans="1:7">
      <c r="A334" s="249" t="s">
        <v>484</v>
      </c>
      <c r="B334" s="250">
        <v>68385</v>
      </c>
      <c r="C334" s="250">
        <v>53924</v>
      </c>
      <c r="D334" s="240">
        <v>1.2682</v>
      </c>
      <c r="F334" s="222"/>
      <c r="G334" s="237"/>
    </row>
    <row r="335" s="223" customFormat="1" spans="1:7">
      <c r="A335" s="244" t="s">
        <v>485</v>
      </c>
      <c r="B335" s="247">
        <v>21585</v>
      </c>
      <c r="C335" s="247">
        <v>11282</v>
      </c>
      <c r="D335" s="240">
        <v>1.9132</v>
      </c>
      <c r="F335" s="222"/>
      <c r="G335" s="237"/>
    </row>
    <row r="336" s="223" customFormat="1" hidden="1" spans="1:7">
      <c r="A336" s="244" t="s">
        <v>486</v>
      </c>
      <c r="B336" s="247">
        <v>439</v>
      </c>
      <c r="C336" s="247">
        <v>464</v>
      </c>
      <c r="D336" s="240">
        <v>0.9461</v>
      </c>
      <c r="F336" s="222">
        <f t="shared" si="10"/>
        <v>-25</v>
      </c>
      <c r="G336" s="237">
        <f t="shared" si="11"/>
        <v>-0.0539</v>
      </c>
    </row>
    <row r="337" s="223" customFormat="1" hidden="1" spans="1:7">
      <c r="A337" s="244" t="s">
        <v>487</v>
      </c>
      <c r="B337" s="247">
        <v>686</v>
      </c>
      <c r="C337" s="247">
        <v>604</v>
      </c>
      <c r="D337" s="240">
        <v>1.1358</v>
      </c>
      <c r="F337" s="222">
        <f t="shared" si="10"/>
        <v>82</v>
      </c>
      <c r="G337" s="237">
        <f t="shared" si="11"/>
        <v>0.1358</v>
      </c>
    </row>
    <row r="338" s="223" customFormat="1" hidden="1" spans="1:7">
      <c r="A338" s="244" t="s">
        <v>488</v>
      </c>
      <c r="B338" s="247">
        <v>15</v>
      </c>
      <c r="C338" s="247">
        <v>27</v>
      </c>
      <c r="D338" s="240">
        <v>0.5556</v>
      </c>
      <c r="F338" s="222">
        <f t="shared" si="10"/>
        <v>-12</v>
      </c>
      <c r="G338" s="237">
        <f t="shared" si="11"/>
        <v>-0.4444</v>
      </c>
    </row>
    <row r="339" s="223" customFormat="1" hidden="1" spans="1:7">
      <c r="A339" s="244" t="s">
        <v>489</v>
      </c>
      <c r="B339" s="247">
        <v>206</v>
      </c>
      <c r="C339" s="247">
        <v>152</v>
      </c>
      <c r="D339" s="240">
        <v>1.3553</v>
      </c>
      <c r="F339" s="222">
        <f t="shared" si="10"/>
        <v>54</v>
      </c>
      <c r="G339" s="237">
        <f t="shared" si="11"/>
        <v>0.3553</v>
      </c>
    </row>
    <row r="340" s="223" customFormat="1" hidden="1" spans="1:7">
      <c r="A340" s="244" t="s">
        <v>490</v>
      </c>
      <c r="B340" s="247">
        <v>15853</v>
      </c>
      <c r="C340" s="247">
        <v>8895</v>
      </c>
      <c r="D340" s="240">
        <v>1.7822</v>
      </c>
      <c r="F340" s="222">
        <f t="shared" si="10"/>
        <v>6958</v>
      </c>
      <c r="G340" s="237">
        <f t="shared" si="11"/>
        <v>0.7822</v>
      </c>
    </row>
    <row r="341" s="223" customFormat="1" hidden="1" spans="1:7">
      <c r="A341" s="251" t="s">
        <v>491</v>
      </c>
      <c r="B341" s="247">
        <v>21</v>
      </c>
      <c r="C341" s="247">
        <v>10</v>
      </c>
      <c r="D341" s="240">
        <v>2.1</v>
      </c>
      <c r="F341" s="222">
        <f t="shared" si="10"/>
        <v>11</v>
      </c>
      <c r="G341" s="237">
        <f t="shared" si="11"/>
        <v>1.1</v>
      </c>
    </row>
    <row r="342" s="223" customFormat="1" hidden="1" spans="1:7">
      <c r="A342" s="244" t="s">
        <v>492</v>
      </c>
      <c r="B342" s="247">
        <v>482</v>
      </c>
      <c r="C342" s="247">
        <v>1130</v>
      </c>
      <c r="D342" s="240">
        <v>0.4265</v>
      </c>
      <c r="F342" s="222">
        <f t="shared" si="10"/>
        <v>-648</v>
      </c>
      <c r="G342" s="237">
        <f t="shared" si="11"/>
        <v>-0.5735</v>
      </c>
    </row>
    <row r="343" s="223" customFormat="1" hidden="1" spans="1:7">
      <c r="A343" s="251" t="s">
        <v>493</v>
      </c>
      <c r="B343" s="247">
        <v>310</v>
      </c>
      <c r="C343" s="247"/>
      <c r="D343" s="240"/>
      <c r="F343" s="222">
        <f t="shared" si="10"/>
        <v>310</v>
      </c>
      <c r="G343" s="237" t="e">
        <f t="shared" si="11"/>
        <v>#DIV/0!</v>
      </c>
    </row>
    <row r="344" s="223" customFormat="1" hidden="1" spans="1:7">
      <c r="A344" s="251" t="s">
        <v>494</v>
      </c>
      <c r="B344" s="247">
        <v>28</v>
      </c>
      <c r="C344" s="247"/>
      <c r="D344" s="240"/>
      <c r="F344" s="222">
        <f t="shared" si="10"/>
        <v>28</v>
      </c>
      <c r="G344" s="237" t="e">
        <f t="shared" si="11"/>
        <v>#DIV/0!</v>
      </c>
    </row>
    <row r="345" s="222" customFormat="1" hidden="1" spans="1:7">
      <c r="A345" s="251" t="s">
        <v>495</v>
      </c>
      <c r="B345" s="247">
        <v>40</v>
      </c>
      <c r="C345" s="247"/>
      <c r="D345" s="240"/>
      <c r="F345" s="222">
        <f t="shared" si="10"/>
        <v>40</v>
      </c>
      <c r="G345" s="237" t="e">
        <f t="shared" si="11"/>
        <v>#DIV/0!</v>
      </c>
    </row>
    <row r="346" s="223" customFormat="1" hidden="1" spans="1:7">
      <c r="A346" s="251" t="s">
        <v>496</v>
      </c>
      <c r="B346" s="247">
        <v>65</v>
      </c>
      <c r="C346" s="247"/>
      <c r="D346" s="240"/>
      <c r="F346" s="222">
        <f t="shared" si="10"/>
        <v>65</v>
      </c>
      <c r="G346" s="237" t="e">
        <f t="shared" si="11"/>
        <v>#DIV/0!</v>
      </c>
    </row>
    <row r="347" s="223" customFormat="1" hidden="1" spans="1:7">
      <c r="A347" s="251" t="s">
        <v>497</v>
      </c>
      <c r="B347" s="247">
        <v>2085</v>
      </c>
      <c r="C347" s="247"/>
      <c r="D347" s="240"/>
      <c r="F347" s="222">
        <f t="shared" si="10"/>
        <v>2085</v>
      </c>
      <c r="G347" s="237" t="e">
        <f t="shared" si="11"/>
        <v>#DIV/0!</v>
      </c>
    </row>
    <row r="348" s="223" customFormat="1" hidden="1" spans="1:7">
      <c r="A348" s="251" t="s">
        <v>498</v>
      </c>
      <c r="B348" s="247">
        <v>56</v>
      </c>
      <c r="C348" s="247"/>
      <c r="D348" s="240"/>
      <c r="F348" s="222">
        <f t="shared" si="10"/>
        <v>56</v>
      </c>
      <c r="G348" s="237" t="e">
        <f t="shared" si="11"/>
        <v>#DIV/0!</v>
      </c>
    </row>
    <row r="349" s="223" customFormat="1" hidden="1" spans="1:7">
      <c r="A349" s="251" t="s">
        <v>499</v>
      </c>
      <c r="B349" s="247">
        <v>1299</v>
      </c>
      <c r="C349" s="247"/>
      <c r="D349" s="240"/>
      <c r="F349" s="222">
        <f t="shared" si="10"/>
        <v>1299</v>
      </c>
      <c r="G349" s="237" t="e">
        <f t="shared" si="11"/>
        <v>#DIV/0!</v>
      </c>
    </row>
    <row r="350" s="223" customFormat="1" spans="1:7">
      <c r="A350" s="244" t="s">
        <v>500</v>
      </c>
      <c r="B350" s="247">
        <v>18673</v>
      </c>
      <c r="C350" s="247">
        <v>10794</v>
      </c>
      <c r="D350" s="240">
        <v>1.7299</v>
      </c>
      <c r="F350" s="222"/>
      <c r="G350" s="237"/>
    </row>
    <row r="351" s="223" customFormat="1" hidden="1" spans="1:7">
      <c r="A351" s="244" t="s">
        <v>501</v>
      </c>
      <c r="B351" s="247">
        <v>0</v>
      </c>
      <c r="C351" s="247">
        <v>669</v>
      </c>
      <c r="D351" s="240">
        <v>0</v>
      </c>
      <c r="F351" s="222">
        <f t="shared" si="10"/>
        <v>-669</v>
      </c>
      <c r="G351" s="237">
        <f t="shared" si="11"/>
        <v>-1</v>
      </c>
    </row>
    <row r="352" s="223" customFormat="1" hidden="1" spans="1:7">
      <c r="A352" s="244" t="s">
        <v>502</v>
      </c>
      <c r="B352" s="247">
        <v>142</v>
      </c>
      <c r="C352" s="247">
        <v>340</v>
      </c>
      <c r="D352" s="240">
        <v>0.4176</v>
      </c>
      <c r="F352" s="222">
        <f t="shared" si="10"/>
        <v>-198</v>
      </c>
      <c r="G352" s="237">
        <f t="shared" si="11"/>
        <v>-0.5824</v>
      </c>
    </row>
    <row r="353" s="223" customFormat="1" hidden="1" spans="1:7">
      <c r="A353" s="244" t="s">
        <v>503</v>
      </c>
      <c r="B353" s="247">
        <v>1356</v>
      </c>
      <c r="C353" s="247">
        <v>1433</v>
      </c>
      <c r="D353" s="240">
        <v>0.9463</v>
      </c>
      <c r="F353" s="222">
        <f t="shared" si="10"/>
        <v>-77</v>
      </c>
      <c r="G353" s="237">
        <f t="shared" si="11"/>
        <v>-0.0537</v>
      </c>
    </row>
    <row r="354" s="223" customFormat="1" hidden="1" spans="1:7">
      <c r="A354" s="244" t="s">
        <v>504</v>
      </c>
      <c r="B354" s="247">
        <v>7654</v>
      </c>
      <c r="C354" s="247">
        <v>3892</v>
      </c>
      <c r="D354" s="240">
        <v>1.9666</v>
      </c>
      <c r="F354" s="222">
        <f t="shared" si="10"/>
        <v>3762</v>
      </c>
      <c r="G354" s="237">
        <f t="shared" si="11"/>
        <v>0.9666</v>
      </c>
    </row>
    <row r="355" s="223" customFormat="1" hidden="1" spans="1:7">
      <c r="A355" s="244" t="s">
        <v>505</v>
      </c>
      <c r="B355" s="247">
        <v>171</v>
      </c>
      <c r="C355" s="247">
        <v>84</v>
      </c>
      <c r="D355" s="240">
        <v>2.0357</v>
      </c>
      <c r="F355" s="222">
        <f t="shared" si="10"/>
        <v>87</v>
      </c>
      <c r="G355" s="237">
        <f t="shared" si="11"/>
        <v>1.0357</v>
      </c>
    </row>
    <row r="356" s="223" customFormat="1" hidden="1" spans="1:7">
      <c r="A356" s="244" t="s">
        <v>506</v>
      </c>
      <c r="B356" s="247">
        <v>615</v>
      </c>
      <c r="C356" s="247">
        <v>295</v>
      </c>
      <c r="D356" s="240">
        <v>2.0847</v>
      </c>
      <c r="F356" s="222">
        <f t="shared" si="10"/>
        <v>320</v>
      </c>
      <c r="G356" s="237">
        <f t="shared" si="11"/>
        <v>1.0847</v>
      </c>
    </row>
    <row r="357" s="223" customFormat="1" hidden="1" spans="1:7">
      <c r="A357" s="244" t="s">
        <v>507</v>
      </c>
      <c r="B357" s="247">
        <v>5808</v>
      </c>
      <c r="C357" s="247">
        <v>1606</v>
      </c>
      <c r="D357" s="240">
        <v>3.6164</v>
      </c>
      <c r="F357" s="222">
        <f t="shared" si="10"/>
        <v>4202</v>
      </c>
      <c r="G357" s="237">
        <f t="shared" si="11"/>
        <v>2.6164</v>
      </c>
    </row>
    <row r="358" s="223" customFormat="1" hidden="1" spans="1:7">
      <c r="A358" s="251" t="s">
        <v>508</v>
      </c>
      <c r="B358" s="247">
        <v>233</v>
      </c>
      <c r="C358" s="247"/>
      <c r="D358" s="240"/>
      <c r="F358" s="222">
        <f t="shared" si="10"/>
        <v>233</v>
      </c>
      <c r="G358" s="237" t="e">
        <f t="shared" si="11"/>
        <v>#DIV/0!</v>
      </c>
    </row>
    <row r="359" s="223" customFormat="1" hidden="1" spans="1:7">
      <c r="A359" s="251" t="s">
        <v>509</v>
      </c>
      <c r="B359" s="247">
        <v>44</v>
      </c>
      <c r="C359" s="247"/>
      <c r="D359" s="240"/>
      <c r="F359" s="222">
        <f t="shared" si="10"/>
        <v>44</v>
      </c>
      <c r="G359" s="237" t="e">
        <f t="shared" si="11"/>
        <v>#DIV/0!</v>
      </c>
    </row>
    <row r="360" s="223" customFormat="1" hidden="1" spans="1:7">
      <c r="A360" s="244" t="s">
        <v>510</v>
      </c>
      <c r="B360" s="247">
        <v>2650</v>
      </c>
      <c r="C360" s="247">
        <v>2475</v>
      </c>
      <c r="D360" s="240">
        <v>1.0707</v>
      </c>
      <c r="F360" s="222">
        <f t="shared" si="10"/>
        <v>175</v>
      </c>
      <c r="G360" s="237">
        <f t="shared" si="11"/>
        <v>0.0707</v>
      </c>
    </row>
    <row r="361" s="222" customFormat="1" spans="1:7">
      <c r="A361" s="244" t="s">
        <v>511</v>
      </c>
      <c r="B361" s="247">
        <v>13516</v>
      </c>
      <c r="C361" s="247">
        <v>18157</v>
      </c>
      <c r="D361" s="240">
        <v>0.7444</v>
      </c>
      <c r="G361" s="237"/>
    </row>
    <row r="362" s="223" customFormat="1" hidden="1" spans="1:7">
      <c r="A362" s="244" t="s">
        <v>512</v>
      </c>
      <c r="B362" s="247">
        <v>1871</v>
      </c>
      <c r="C362" s="247">
        <v>1634</v>
      </c>
      <c r="D362" s="240">
        <v>1.145</v>
      </c>
      <c r="F362" s="222">
        <f t="shared" si="10"/>
        <v>237</v>
      </c>
      <c r="G362" s="237">
        <f t="shared" si="11"/>
        <v>0.145</v>
      </c>
    </row>
    <row r="363" s="223" customFormat="1" hidden="1" spans="1:7">
      <c r="A363" s="244" t="s">
        <v>513</v>
      </c>
      <c r="B363" s="247">
        <v>770</v>
      </c>
      <c r="C363" s="247">
        <v>217</v>
      </c>
      <c r="D363" s="240">
        <v>3.5484</v>
      </c>
      <c r="F363" s="222">
        <f t="shared" si="10"/>
        <v>553</v>
      </c>
      <c r="G363" s="237">
        <f t="shared" si="11"/>
        <v>2.5484</v>
      </c>
    </row>
    <row r="364" s="223" customFormat="1" hidden="1" spans="1:7">
      <c r="A364" s="244" t="s">
        <v>514</v>
      </c>
      <c r="B364" s="247">
        <v>3459</v>
      </c>
      <c r="C364" s="247">
        <v>9754</v>
      </c>
      <c r="D364" s="240">
        <v>0.3546</v>
      </c>
      <c r="F364" s="222">
        <f t="shared" si="10"/>
        <v>-6295</v>
      </c>
      <c r="G364" s="237">
        <f t="shared" si="11"/>
        <v>-0.6454</v>
      </c>
    </row>
    <row r="365" s="223" customFormat="1" hidden="1" spans="1:7">
      <c r="A365" s="244" t="s">
        <v>515</v>
      </c>
      <c r="B365" s="247">
        <v>217</v>
      </c>
      <c r="C365" s="247">
        <v>132</v>
      </c>
      <c r="D365" s="240">
        <v>1.6439</v>
      </c>
      <c r="F365" s="222">
        <f t="shared" si="10"/>
        <v>85</v>
      </c>
      <c r="G365" s="237">
        <f t="shared" si="11"/>
        <v>0.6439</v>
      </c>
    </row>
    <row r="366" s="223" customFormat="1" hidden="1" spans="1:7">
      <c r="A366" s="244" t="s">
        <v>516</v>
      </c>
      <c r="B366" s="247">
        <v>714</v>
      </c>
      <c r="C366" s="247">
        <v>6419</v>
      </c>
      <c r="D366" s="240">
        <v>0.1112</v>
      </c>
      <c r="F366" s="222">
        <f t="shared" si="10"/>
        <v>-5705</v>
      </c>
      <c r="G366" s="237">
        <f t="shared" si="11"/>
        <v>-0.8888</v>
      </c>
    </row>
    <row r="367" s="223" customFormat="1" hidden="1" spans="1:7">
      <c r="A367" s="251" t="s">
        <v>517</v>
      </c>
      <c r="B367" s="247">
        <v>56</v>
      </c>
      <c r="C367" s="247"/>
      <c r="D367" s="240"/>
      <c r="F367" s="222">
        <f t="shared" si="10"/>
        <v>56</v>
      </c>
      <c r="G367" s="237" t="e">
        <f t="shared" si="11"/>
        <v>#DIV/0!</v>
      </c>
    </row>
    <row r="368" s="222" customFormat="1" hidden="1" spans="1:7">
      <c r="A368" s="251" t="s">
        <v>518</v>
      </c>
      <c r="B368" s="247">
        <v>5208</v>
      </c>
      <c r="C368" s="247"/>
      <c r="D368" s="240"/>
      <c r="F368" s="222">
        <f t="shared" si="10"/>
        <v>5208</v>
      </c>
      <c r="G368" s="237" t="e">
        <f t="shared" si="11"/>
        <v>#DIV/0!</v>
      </c>
    </row>
    <row r="369" s="223" customFormat="1" hidden="1" spans="1:7">
      <c r="A369" s="251" t="s">
        <v>519</v>
      </c>
      <c r="B369" s="247">
        <v>213</v>
      </c>
      <c r="C369" s="247"/>
      <c r="D369" s="240"/>
      <c r="F369" s="222">
        <f t="shared" si="10"/>
        <v>213</v>
      </c>
      <c r="G369" s="237" t="e">
        <f t="shared" si="11"/>
        <v>#DIV/0!</v>
      </c>
    </row>
    <row r="370" s="223" customFormat="1" hidden="1" spans="1:7">
      <c r="A370" s="251" t="s">
        <v>520</v>
      </c>
      <c r="B370" s="247">
        <v>35</v>
      </c>
      <c r="C370" s="247"/>
      <c r="D370" s="240"/>
      <c r="F370" s="222">
        <f t="shared" si="10"/>
        <v>35</v>
      </c>
      <c r="G370" s="237" t="e">
        <f t="shared" si="11"/>
        <v>#DIV/0!</v>
      </c>
    </row>
    <row r="371" s="223" customFormat="1" hidden="1" spans="1:7">
      <c r="A371" s="251" t="s">
        <v>521</v>
      </c>
      <c r="B371" s="247">
        <v>573</v>
      </c>
      <c r="C371" s="247"/>
      <c r="D371" s="240"/>
      <c r="F371" s="222">
        <f t="shared" si="10"/>
        <v>573</v>
      </c>
      <c r="G371" s="237" t="e">
        <f t="shared" si="11"/>
        <v>#DIV/0!</v>
      </c>
    </row>
    <row r="372" s="223" customFormat="1" hidden="1" spans="1:7">
      <c r="A372" s="251" t="s">
        <v>522</v>
      </c>
      <c r="B372" s="247">
        <v>400</v>
      </c>
      <c r="C372" s="247"/>
      <c r="D372" s="240"/>
      <c r="F372" s="222">
        <f t="shared" si="10"/>
        <v>400</v>
      </c>
      <c r="G372" s="237" t="e">
        <f t="shared" si="11"/>
        <v>#DIV/0!</v>
      </c>
    </row>
    <row r="373" s="223" customFormat="1" spans="1:7">
      <c r="A373" s="244" t="s">
        <v>523</v>
      </c>
      <c r="B373" s="247">
        <v>6974</v>
      </c>
      <c r="C373" s="247">
        <v>9160</v>
      </c>
      <c r="D373" s="240">
        <v>0.7614</v>
      </c>
      <c r="F373" s="222"/>
      <c r="G373" s="237"/>
    </row>
    <row r="374" s="223" customFormat="1" hidden="1" spans="1:7">
      <c r="A374" s="244" t="s">
        <v>524</v>
      </c>
      <c r="B374" s="247">
        <v>5531</v>
      </c>
      <c r="C374" s="247">
        <v>5790</v>
      </c>
      <c r="D374" s="240">
        <v>0.9553</v>
      </c>
      <c r="F374" s="222">
        <f t="shared" si="10"/>
        <v>-259</v>
      </c>
      <c r="G374" s="237">
        <f t="shared" si="11"/>
        <v>-0.0447</v>
      </c>
    </row>
    <row r="375" s="222" customFormat="1" hidden="1" spans="1:7">
      <c r="A375" s="244" t="s">
        <v>525</v>
      </c>
      <c r="B375" s="247">
        <v>820</v>
      </c>
      <c r="C375" s="247">
        <v>3370</v>
      </c>
      <c r="D375" s="240">
        <v>0.2433</v>
      </c>
      <c r="F375" s="222">
        <f t="shared" si="10"/>
        <v>-2550</v>
      </c>
      <c r="G375" s="237">
        <f t="shared" si="11"/>
        <v>-0.7567</v>
      </c>
    </row>
    <row r="376" s="223" customFormat="1" hidden="1" spans="1:7">
      <c r="A376" s="251" t="s">
        <v>526</v>
      </c>
      <c r="B376" s="247">
        <v>623</v>
      </c>
      <c r="C376" s="247"/>
      <c r="D376" s="240"/>
      <c r="F376" s="222">
        <f t="shared" si="10"/>
        <v>623</v>
      </c>
      <c r="G376" s="237" t="e">
        <f t="shared" si="11"/>
        <v>#DIV/0!</v>
      </c>
    </row>
    <row r="377" s="223" customFormat="1" spans="1:7">
      <c r="A377" s="244" t="s">
        <v>527</v>
      </c>
      <c r="B377" s="247">
        <v>3423</v>
      </c>
      <c r="C377" s="247">
        <v>3693</v>
      </c>
      <c r="D377" s="240">
        <v>0.9269</v>
      </c>
      <c r="F377" s="222"/>
      <c r="G377" s="237"/>
    </row>
    <row r="378" s="223" customFormat="1" hidden="1" spans="1:7">
      <c r="A378" s="244" t="s">
        <v>528</v>
      </c>
      <c r="B378" s="247">
        <v>1884</v>
      </c>
      <c r="C378" s="247">
        <v>2080</v>
      </c>
      <c r="D378" s="240">
        <v>0.9058</v>
      </c>
      <c r="F378" s="222">
        <f t="shared" si="10"/>
        <v>-196</v>
      </c>
      <c r="G378" s="237">
        <f t="shared" si="11"/>
        <v>-0.0942</v>
      </c>
    </row>
    <row r="379" s="223" customFormat="1" hidden="1" spans="1:7">
      <c r="A379" s="244" t="s">
        <v>529</v>
      </c>
      <c r="B379" s="247">
        <v>117</v>
      </c>
      <c r="C379" s="247">
        <v>1613</v>
      </c>
      <c r="D379" s="240">
        <v>0.0725</v>
      </c>
      <c r="F379" s="222">
        <f t="shared" si="10"/>
        <v>-1496</v>
      </c>
      <c r="G379" s="237">
        <f t="shared" si="11"/>
        <v>-0.9275</v>
      </c>
    </row>
    <row r="380" s="223" customFormat="1" hidden="1" spans="1:7">
      <c r="A380" s="251" t="s">
        <v>530</v>
      </c>
      <c r="B380" s="247">
        <v>500</v>
      </c>
      <c r="C380" s="247"/>
      <c r="D380" s="240"/>
      <c r="F380" s="222">
        <f t="shared" si="10"/>
        <v>500</v>
      </c>
      <c r="G380" s="237" t="e">
        <f t="shared" si="11"/>
        <v>#DIV/0!</v>
      </c>
    </row>
    <row r="381" s="222" customFormat="1" hidden="1" spans="1:7">
      <c r="A381" s="251" t="s">
        <v>531</v>
      </c>
      <c r="B381" s="247">
        <v>922</v>
      </c>
      <c r="C381" s="247"/>
      <c r="D381" s="240"/>
      <c r="F381" s="222">
        <f t="shared" si="10"/>
        <v>922</v>
      </c>
      <c r="G381" s="237" t="e">
        <f t="shared" si="11"/>
        <v>#DIV/0!</v>
      </c>
    </row>
    <row r="382" s="223" customFormat="1" spans="1:7">
      <c r="A382" s="244" t="s">
        <v>532</v>
      </c>
      <c r="B382" s="247">
        <v>415</v>
      </c>
      <c r="C382" s="247">
        <v>321</v>
      </c>
      <c r="D382" s="240">
        <v>1.2928</v>
      </c>
      <c r="F382" s="222"/>
      <c r="G382" s="237"/>
    </row>
    <row r="383" s="223" customFormat="1" hidden="1" spans="1:7">
      <c r="A383" s="244" t="s">
        <v>533</v>
      </c>
      <c r="B383" s="247">
        <v>415</v>
      </c>
      <c r="C383" s="247">
        <v>321</v>
      </c>
      <c r="D383" s="240">
        <v>1.2928</v>
      </c>
      <c r="F383" s="222">
        <f t="shared" si="10"/>
        <v>94</v>
      </c>
      <c r="G383" s="237">
        <f t="shared" si="11"/>
        <v>0.2928</v>
      </c>
    </row>
    <row r="384" s="223" customFormat="1" spans="1:7">
      <c r="A384" s="244" t="s">
        <v>534</v>
      </c>
      <c r="B384" s="247">
        <v>3799</v>
      </c>
      <c r="C384" s="247">
        <v>517</v>
      </c>
      <c r="D384" s="240">
        <v>7.3482</v>
      </c>
      <c r="F384" s="222"/>
      <c r="G384" s="237"/>
    </row>
    <row r="385" s="223" customFormat="1" hidden="1" spans="1:7">
      <c r="A385" s="244" t="s">
        <v>535</v>
      </c>
      <c r="B385" s="247">
        <v>3799</v>
      </c>
      <c r="C385" s="247">
        <v>517</v>
      </c>
      <c r="D385" s="240">
        <v>7.3482</v>
      </c>
      <c r="F385" s="222">
        <f t="shared" si="10"/>
        <v>3282</v>
      </c>
      <c r="G385" s="237">
        <f t="shared" si="11"/>
        <v>6.3482</v>
      </c>
    </row>
    <row r="386" s="223" customFormat="1" spans="1:7">
      <c r="A386" s="249" t="s">
        <v>536</v>
      </c>
      <c r="B386" s="250">
        <v>12146</v>
      </c>
      <c r="C386" s="250">
        <v>10655</v>
      </c>
      <c r="D386" s="240">
        <v>1.1399</v>
      </c>
      <c r="F386" s="222"/>
      <c r="G386" s="237"/>
    </row>
    <row r="387" s="223" customFormat="1" spans="1:7">
      <c r="A387" s="244" t="s">
        <v>537</v>
      </c>
      <c r="B387" s="247">
        <v>6919</v>
      </c>
      <c r="C387" s="247">
        <v>5056</v>
      </c>
      <c r="D387" s="240">
        <v>1.3685</v>
      </c>
      <c r="F387" s="222"/>
      <c r="G387" s="237"/>
    </row>
    <row r="388" s="223" customFormat="1" hidden="1" spans="1:7">
      <c r="A388" s="244" t="s">
        <v>538</v>
      </c>
      <c r="B388" s="247">
        <v>2933</v>
      </c>
      <c r="C388" s="247">
        <v>2800</v>
      </c>
      <c r="D388" s="240">
        <v>1.0475</v>
      </c>
      <c r="F388" s="222">
        <f t="shared" si="10"/>
        <v>133</v>
      </c>
      <c r="G388" s="237">
        <f t="shared" si="11"/>
        <v>0.0475</v>
      </c>
    </row>
    <row r="389" s="222" customFormat="1" hidden="1" spans="1:7">
      <c r="A389" s="244" t="s">
        <v>539</v>
      </c>
      <c r="B389" s="247">
        <v>2891</v>
      </c>
      <c r="C389" s="247">
        <v>719</v>
      </c>
      <c r="D389" s="240">
        <v>4.0209</v>
      </c>
      <c r="F389" s="222">
        <f t="shared" si="10"/>
        <v>2172</v>
      </c>
      <c r="G389" s="237">
        <f t="shared" si="11"/>
        <v>3.0209</v>
      </c>
    </row>
    <row r="390" s="223" customFormat="1" hidden="1" spans="1:7">
      <c r="A390" s="244" t="s">
        <v>540</v>
      </c>
      <c r="B390" s="247">
        <v>748</v>
      </c>
      <c r="C390" s="247">
        <v>1187</v>
      </c>
      <c r="D390" s="240">
        <v>0.6302</v>
      </c>
      <c r="F390" s="222">
        <f t="shared" ref="F390:F453" si="12">+B390-C390</f>
        <v>-439</v>
      </c>
      <c r="G390" s="237">
        <f t="shared" ref="G390:G453" si="13">+F390/C390</f>
        <v>-0.3698</v>
      </c>
    </row>
    <row r="391" s="223" customFormat="1" hidden="1" spans="1:7">
      <c r="A391" s="244" t="s">
        <v>541</v>
      </c>
      <c r="B391" s="247">
        <v>347</v>
      </c>
      <c r="C391" s="247">
        <v>350</v>
      </c>
      <c r="D391" s="240">
        <v>0.9914</v>
      </c>
      <c r="F391" s="222">
        <f t="shared" si="12"/>
        <v>-3</v>
      </c>
      <c r="G391" s="237">
        <f t="shared" si="13"/>
        <v>-0.0086</v>
      </c>
    </row>
    <row r="392" s="223" customFormat="1" spans="1:7">
      <c r="A392" s="244" t="s">
        <v>542</v>
      </c>
      <c r="B392" s="247">
        <v>70</v>
      </c>
      <c r="C392" s="247">
        <v>64</v>
      </c>
      <c r="D392" s="240">
        <v>1.0938</v>
      </c>
      <c r="F392" s="222"/>
      <c r="G392" s="237"/>
    </row>
    <row r="393" s="223" customFormat="1" hidden="1" spans="1:7">
      <c r="A393" s="244" t="s">
        <v>543</v>
      </c>
      <c r="B393" s="247">
        <v>70</v>
      </c>
      <c r="C393" s="247">
        <v>64</v>
      </c>
      <c r="D393" s="240">
        <v>1.0938</v>
      </c>
      <c r="F393" s="222">
        <f t="shared" si="12"/>
        <v>6</v>
      </c>
      <c r="G393" s="237">
        <f t="shared" si="13"/>
        <v>0.0938</v>
      </c>
    </row>
    <row r="394" s="223" customFormat="1" spans="1:7">
      <c r="A394" s="244" t="s">
        <v>544</v>
      </c>
      <c r="B394" s="247">
        <v>75</v>
      </c>
      <c r="C394" s="247">
        <v>150</v>
      </c>
      <c r="D394" s="240">
        <v>0.5</v>
      </c>
      <c r="F394" s="222"/>
      <c r="G394" s="237"/>
    </row>
    <row r="395" s="222" customFormat="1" hidden="1" spans="1:7">
      <c r="A395" s="244" t="s">
        <v>545</v>
      </c>
      <c r="B395" s="247">
        <v>75</v>
      </c>
      <c r="C395" s="247">
        <v>150</v>
      </c>
      <c r="D395" s="240">
        <v>0.5</v>
      </c>
      <c r="F395" s="222">
        <f t="shared" si="12"/>
        <v>-75</v>
      </c>
      <c r="G395" s="237">
        <f t="shared" si="13"/>
        <v>-0.5</v>
      </c>
    </row>
    <row r="396" s="223" customFormat="1" spans="1:7">
      <c r="A396" s="244" t="s">
        <v>546</v>
      </c>
      <c r="B396" s="247">
        <v>0</v>
      </c>
      <c r="C396" s="252">
        <v>30</v>
      </c>
      <c r="D396" s="240">
        <v>0</v>
      </c>
      <c r="F396" s="222"/>
      <c r="G396" s="237"/>
    </row>
    <row r="397" s="223" customFormat="1" hidden="1" spans="1:7">
      <c r="A397" s="244" t="s">
        <v>547</v>
      </c>
      <c r="B397" s="247">
        <v>0</v>
      </c>
      <c r="C397" s="252">
        <v>30</v>
      </c>
      <c r="D397" s="240">
        <v>0</v>
      </c>
      <c r="F397" s="222">
        <f t="shared" si="12"/>
        <v>-30</v>
      </c>
      <c r="G397" s="237">
        <f t="shared" si="13"/>
        <v>-1</v>
      </c>
    </row>
    <row r="398" s="223" customFormat="1" spans="1:7">
      <c r="A398" s="244" t="s">
        <v>548</v>
      </c>
      <c r="B398" s="247">
        <v>4074</v>
      </c>
      <c r="C398" s="247">
        <v>4705</v>
      </c>
      <c r="D398" s="240">
        <v>0.8659</v>
      </c>
      <c r="F398" s="222"/>
      <c r="G398" s="237"/>
    </row>
    <row r="399" s="223" customFormat="1" hidden="1" spans="1:7">
      <c r="A399" s="244" t="s">
        <v>549</v>
      </c>
      <c r="B399" s="247">
        <v>3965</v>
      </c>
      <c r="C399" s="247">
        <v>3923</v>
      </c>
      <c r="D399" s="240">
        <v>1.0107</v>
      </c>
      <c r="F399" s="222">
        <f t="shared" si="12"/>
        <v>42</v>
      </c>
      <c r="G399" s="237">
        <f t="shared" si="13"/>
        <v>0.0107</v>
      </c>
    </row>
    <row r="400" s="223" customFormat="1" hidden="1" spans="1:7">
      <c r="A400" s="244" t="s">
        <v>550</v>
      </c>
      <c r="B400" s="247">
        <v>109</v>
      </c>
      <c r="C400" s="247">
        <v>782</v>
      </c>
      <c r="D400" s="240">
        <v>0.1394</v>
      </c>
      <c r="F400" s="222">
        <f t="shared" si="12"/>
        <v>-673</v>
      </c>
      <c r="G400" s="237">
        <f t="shared" si="13"/>
        <v>-0.8606</v>
      </c>
    </row>
    <row r="401" s="223" customFormat="1" spans="1:7">
      <c r="A401" s="244" t="s">
        <v>551</v>
      </c>
      <c r="B401" s="247">
        <v>1008</v>
      </c>
      <c r="C401" s="252">
        <v>650</v>
      </c>
      <c r="D401" s="240">
        <v>1.5508</v>
      </c>
      <c r="F401" s="222"/>
      <c r="G401" s="237"/>
    </row>
    <row r="402" s="223" customFormat="1" hidden="1" spans="1:7">
      <c r="A402" s="244" t="s">
        <v>552</v>
      </c>
      <c r="B402" s="247">
        <v>650</v>
      </c>
      <c r="C402" s="252">
        <v>650</v>
      </c>
      <c r="D402" s="240">
        <v>1</v>
      </c>
      <c r="F402" s="222">
        <f t="shared" si="12"/>
        <v>0</v>
      </c>
      <c r="G402" s="237">
        <f t="shared" si="13"/>
        <v>0</v>
      </c>
    </row>
    <row r="403" s="223" customFormat="1" hidden="1" spans="1:7">
      <c r="A403" s="244" t="s">
        <v>553</v>
      </c>
      <c r="B403" s="247">
        <v>358</v>
      </c>
      <c r="C403" s="247"/>
      <c r="D403" s="240"/>
      <c r="F403" s="222">
        <f t="shared" si="12"/>
        <v>358</v>
      </c>
      <c r="G403" s="237" t="e">
        <f t="shared" si="13"/>
        <v>#DIV/0!</v>
      </c>
    </row>
    <row r="404" s="222" customFormat="1" spans="1:7">
      <c r="A404" s="249" t="s">
        <v>554</v>
      </c>
      <c r="B404" s="250">
        <v>27101</v>
      </c>
      <c r="C404" s="250">
        <v>29059</v>
      </c>
      <c r="D404" s="240">
        <v>0.9326</v>
      </c>
      <c r="G404" s="237"/>
    </row>
    <row r="405" s="223" customFormat="1" spans="1:7">
      <c r="A405" s="251" t="s">
        <v>555</v>
      </c>
      <c r="B405" s="247">
        <v>2</v>
      </c>
      <c r="C405" s="252">
        <v>2</v>
      </c>
      <c r="D405" s="240"/>
      <c r="F405" s="222"/>
      <c r="G405" s="237"/>
    </row>
    <row r="406" s="223" customFormat="1" hidden="1" spans="1:7">
      <c r="A406" s="251" t="s">
        <v>170</v>
      </c>
      <c r="B406" s="247">
        <v>2</v>
      </c>
      <c r="C406" s="252">
        <v>2</v>
      </c>
      <c r="D406" s="240"/>
      <c r="F406" s="222">
        <f t="shared" si="12"/>
        <v>0</v>
      </c>
      <c r="G406" s="237">
        <f t="shared" si="13"/>
        <v>0</v>
      </c>
    </row>
    <row r="407" s="223" customFormat="1" spans="1:7">
      <c r="A407" s="244" t="s">
        <v>556</v>
      </c>
      <c r="B407" s="247">
        <v>18537</v>
      </c>
      <c r="C407" s="252">
        <v>21231</v>
      </c>
      <c r="D407" s="240">
        <v>0.8731</v>
      </c>
      <c r="F407" s="222"/>
      <c r="G407" s="237"/>
    </row>
    <row r="408" s="223" customFormat="1" hidden="1" spans="1:7">
      <c r="A408" s="244" t="s">
        <v>557</v>
      </c>
      <c r="B408" s="247">
        <v>42</v>
      </c>
      <c r="C408" s="247">
        <v>500</v>
      </c>
      <c r="D408" s="240">
        <v>0.084</v>
      </c>
      <c r="F408" s="222">
        <f t="shared" si="12"/>
        <v>-458</v>
      </c>
      <c r="G408" s="237">
        <f t="shared" si="13"/>
        <v>-0.916</v>
      </c>
    </row>
    <row r="409" s="223" customFormat="1" hidden="1" spans="1:7">
      <c r="A409" s="244" t="s">
        <v>558</v>
      </c>
      <c r="B409" s="247">
        <v>1044</v>
      </c>
      <c r="C409" s="252">
        <v>42</v>
      </c>
      <c r="D409" s="240">
        <v>24.8571</v>
      </c>
      <c r="F409" s="222">
        <f t="shared" si="12"/>
        <v>1002</v>
      </c>
      <c r="G409" s="237">
        <f t="shared" si="13"/>
        <v>23.8571</v>
      </c>
    </row>
    <row r="410" s="223" customFormat="1" hidden="1" spans="1:7">
      <c r="A410" s="244" t="s">
        <v>559</v>
      </c>
      <c r="B410" s="247">
        <v>17451</v>
      </c>
      <c r="C410" s="247">
        <v>20689</v>
      </c>
      <c r="D410" s="240">
        <v>0.8435</v>
      </c>
      <c r="F410" s="222">
        <f t="shared" si="12"/>
        <v>-3238</v>
      </c>
      <c r="G410" s="237">
        <f t="shared" si="13"/>
        <v>-0.1565</v>
      </c>
    </row>
    <row r="411" s="223" customFormat="1" spans="1:7">
      <c r="A411" s="244" t="s">
        <v>560</v>
      </c>
      <c r="B411" s="247">
        <v>8562</v>
      </c>
      <c r="C411" s="247">
        <v>7827</v>
      </c>
      <c r="D411" s="240">
        <v>1.0939</v>
      </c>
      <c r="F411" s="222"/>
      <c r="G411" s="237"/>
    </row>
    <row r="412" s="223" customFormat="1" hidden="1" spans="1:7">
      <c r="A412" s="251" t="s">
        <v>561</v>
      </c>
      <c r="B412" s="247">
        <v>872</v>
      </c>
      <c r="C412" s="247"/>
      <c r="D412" s="240"/>
      <c r="F412" s="222">
        <f t="shared" si="12"/>
        <v>872</v>
      </c>
      <c r="G412" s="237" t="e">
        <f t="shared" si="13"/>
        <v>#DIV/0!</v>
      </c>
    </row>
    <row r="413" s="223" customFormat="1" hidden="1" spans="1:7">
      <c r="A413" s="244" t="s">
        <v>562</v>
      </c>
      <c r="B413" s="247">
        <v>7690</v>
      </c>
      <c r="C413" s="247">
        <v>7827</v>
      </c>
      <c r="D413" s="240">
        <v>0.9825</v>
      </c>
      <c r="F413" s="222">
        <f t="shared" si="12"/>
        <v>-137</v>
      </c>
      <c r="G413" s="237">
        <f t="shared" si="13"/>
        <v>-0.0175</v>
      </c>
    </row>
    <row r="414" s="223" customFormat="1" spans="1:7">
      <c r="A414" s="249" t="s">
        <v>563</v>
      </c>
      <c r="B414" s="250">
        <v>2920</v>
      </c>
      <c r="C414" s="250">
        <v>2642</v>
      </c>
      <c r="D414" s="240">
        <v>1.1052</v>
      </c>
      <c r="F414" s="222"/>
      <c r="G414" s="237"/>
    </row>
    <row r="415" s="223" customFormat="1" spans="1:7">
      <c r="A415" s="244" t="s">
        <v>564</v>
      </c>
      <c r="B415" s="247">
        <v>1428</v>
      </c>
      <c r="C415" s="247">
        <v>1514</v>
      </c>
      <c r="D415" s="240">
        <v>0.9432</v>
      </c>
      <c r="F415" s="222"/>
      <c r="G415" s="237"/>
    </row>
    <row r="416" s="223" customFormat="1" hidden="1" spans="1:7">
      <c r="A416" s="244" t="s">
        <v>565</v>
      </c>
      <c r="B416" s="247">
        <v>141</v>
      </c>
      <c r="C416" s="247">
        <v>124</v>
      </c>
      <c r="D416" s="240">
        <v>1.1371</v>
      </c>
      <c r="F416" s="222">
        <f t="shared" si="12"/>
        <v>17</v>
      </c>
      <c r="G416" s="237">
        <f t="shared" si="13"/>
        <v>0.1371</v>
      </c>
    </row>
    <row r="417" s="223" customFormat="1" hidden="1" spans="1:7">
      <c r="A417" s="244" t="s">
        <v>566</v>
      </c>
      <c r="B417" s="247">
        <v>16</v>
      </c>
      <c r="C417" s="247">
        <v>6</v>
      </c>
      <c r="D417" s="240">
        <v>2.6667</v>
      </c>
      <c r="F417" s="222">
        <f t="shared" si="12"/>
        <v>10</v>
      </c>
      <c r="G417" s="237">
        <f t="shared" si="13"/>
        <v>1.6667</v>
      </c>
    </row>
    <row r="418" s="223" customFormat="1" hidden="1" spans="1:7">
      <c r="A418" s="244" t="s">
        <v>567</v>
      </c>
      <c r="B418" s="247">
        <v>1271</v>
      </c>
      <c r="C418" s="247">
        <v>1383</v>
      </c>
      <c r="D418" s="240">
        <v>0.919</v>
      </c>
      <c r="F418" s="222">
        <f t="shared" si="12"/>
        <v>-112</v>
      </c>
      <c r="G418" s="237">
        <f t="shared" si="13"/>
        <v>-0.081</v>
      </c>
    </row>
    <row r="419" s="223" customFormat="1" spans="1:7">
      <c r="A419" s="244" t="s">
        <v>568</v>
      </c>
      <c r="B419" s="247">
        <v>982</v>
      </c>
      <c r="C419" s="247">
        <v>1128</v>
      </c>
      <c r="D419" s="240">
        <v>0.8706</v>
      </c>
      <c r="F419" s="222"/>
      <c r="G419" s="237"/>
    </row>
    <row r="420" s="223" customFormat="1" hidden="1" spans="1:7">
      <c r="A420" s="244" t="s">
        <v>569</v>
      </c>
      <c r="B420" s="247">
        <v>982</v>
      </c>
      <c r="C420" s="247">
        <v>1128</v>
      </c>
      <c r="D420" s="240">
        <v>0.8706</v>
      </c>
      <c r="F420" s="222">
        <f t="shared" si="12"/>
        <v>-146</v>
      </c>
      <c r="G420" s="237">
        <f t="shared" si="13"/>
        <v>-0.1294</v>
      </c>
    </row>
    <row r="421" s="222" customFormat="1" spans="1:7">
      <c r="A421" s="244" t="s">
        <v>570</v>
      </c>
      <c r="B421" s="247">
        <v>510</v>
      </c>
      <c r="C421" s="247"/>
      <c r="D421" s="240"/>
      <c r="G421" s="237"/>
    </row>
    <row r="422" s="223" customFormat="1" hidden="1" spans="1:7">
      <c r="A422" s="244" t="s">
        <v>571</v>
      </c>
      <c r="B422" s="247">
        <v>200</v>
      </c>
      <c r="C422" s="247"/>
      <c r="D422" s="240"/>
      <c r="F422" s="222">
        <f t="shared" si="12"/>
        <v>200</v>
      </c>
      <c r="G422" s="237" t="e">
        <f t="shared" si="13"/>
        <v>#DIV/0!</v>
      </c>
    </row>
    <row r="423" s="223" customFormat="1" hidden="1" spans="1:7">
      <c r="A423" s="244" t="s">
        <v>572</v>
      </c>
      <c r="B423" s="247">
        <v>310</v>
      </c>
      <c r="C423" s="247"/>
      <c r="D423" s="240"/>
      <c r="F423" s="222">
        <f t="shared" si="12"/>
        <v>310</v>
      </c>
      <c r="G423" s="237" t="e">
        <f t="shared" si="13"/>
        <v>#DIV/0!</v>
      </c>
    </row>
    <row r="424" s="222" customFormat="1" spans="1:7">
      <c r="A424" s="249" t="s">
        <v>573</v>
      </c>
      <c r="B424" s="250">
        <v>213</v>
      </c>
      <c r="C424" s="250">
        <v>173</v>
      </c>
      <c r="D424" s="240">
        <v>1.2312</v>
      </c>
      <c r="G424" s="237"/>
    </row>
    <row r="425" s="223" customFormat="1" spans="1:7">
      <c r="A425" s="244" t="s">
        <v>574</v>
      </c>
      <c r="B425" s="247">
        <v>0</v>
      </c>
      <c r="C425" s="247">
        <v>57</v>
      </c>
      <c r="D425" s="240">
        <v>0</v>
      </c>
      <c r="F425" s="222"/>
      <c r="G425" s="237"/>
    </row>
    <row r="426" s="223" customFormat="1" hidden="1" spans="1:7">
      <c r="A426" s="244" t="s">
        <v>575</v>
      </c>
      <c r="B426" s="247">
        <v>0</v>
      </c>
      <c r="C426" s="247">
        <v>57</v>
      </c>
      <c r="D426" s="240">
        <v>0</v>
      </c>
      <c r="F426" s="222">
        <f t="shared" si="12"/>
        <v>-57</v>
      </c>
      <c r="G426" s="237">
        <f t="shared" si="13"/>
        <v>-1</v>
      </c>
    </row>
    <row r="427" s="223" customFormat="1" spans="1:7">
      <c r="A427" s="244" t="s">
        <v>576</v>
      </c>
      <c r="B427" s="247">
        <v>213</v>
      </c>
      <c r="C427" s="247">
        <v>116</v>
      </c>
      <c r="D427" s="240">
        <v>1.8362</v>
      </c>
      <c r="F427" s="222"/>
      <c r="G427" s="237"/>
    </row>
    <row r="428" s="223" customFormat="1" hidden="1" spans="1:7">
      <c r="A428" s="244" t="s">
        <v>577</v>
      </c>
      <c r="B428" s="247">
        <v>0</v>
      </c>
      <c r="C428" s="247">
        <v>5</v>
      </c>
      <c r="D428" s="240">
        <v>0</v>
      </c>
      <c r="F428" s="222">
        <f t="shared" si="12"/>
        <v>-5</v>
      </c>
      <c r="G428" s="237">
        <f t="shared" si="13"/>
        <v>-1</v>
      </c>
    </row>
    <row r="429" s="222" customFormat="1" hidden="1" spans="1:7">
      <c r="A429" s="244" t="s">
        <v>578</v>
      </c>
      <c r="B429" s="247">
        <v>213</v>
      </c>
      <c r="C429" s="247">
        <v>111</v>
      </c>
      <c r="D429" s="240">
        <v>1.9189</v>
      </c>
      <c r="F429" s="222">
        <f t="shared" si="12"/>
        <v>102</v>
      </c>
      <c r="G429" s="237">
        <f t="shared" si="13"/>
        <v>0.9189</v>
      </c>
    </row>
    <row r="430" s="223" customFormat="1" spans="1:7">
      <c r="A430" s="249" t="s">
        <v>579</v>
      </c>
      <c r="B430" s="250">
        <v>3637</v>
      </c>
      <c r="C430" s="250">
        <v>3076</v>
      </c>
      <c r="D430" s="240">
        <v>1.1824</v>
      </c>
      <c r="F430" s="222"/>
      <c r="G430" s="237"/>
    </row>
    <row r="431" s="223" customFormat="1" spans="1:7">
      <c r="A431" s="244" t="s">
        <v>580</v>
      </c>
      <c r="B431" s="247">
        <v>3557</v>
      </c>
      <c r="C431" s="247">
        <v>2992</v>
      </c>
      <c r="D431" s="240">
        <v>1.1888</v>
      </c>
      <c r="F431" s="222"/>
      <c r="G431" s="237"/>
    </row>
    <row r="432" s="222" customFormat="1" hidden="1" spans="1:7">
      <c r="A432" s="244" t="s">
        <v>581</v>
      </c>
      <c r="B432" s="247">
        <v>702</v>
      </c>
      <c r="C432" s="247">
        <v>647</v>
      </c>
      <c r="D432" s="240">
        <v>1.085</v>
      </c>
      <c r="F432" s="222">
        <f t="shared" si="12"/>
        <v>55</v>
      </c>
      <c r="G432" s="237">
        <f t="shared" si="13"/>
        <v>0.085</v>
      </c>
    </row>
    <row r="433" s="223" customFormat="1" hidden="1" spans="1:7">
      <c r="A433" s="244" t="s">
        <v>582</v>
      </c>
      <c r="B433" s="247">
        <v>225</v>
      </c>
      <c r="C433" s="247">
        <v>207</v>
      </c>
      <c r="D433" s="240">
        <v>1.087</v>
      </c>
      <c r="F433" s="222">
        <f t="shared" si="12"/>
        <v>18</v>
      </c>
      <c r="G433" s="237">
        <f t="shared" si="13"/>
        <v>0.087</v>
      </c>
    </row>
    <row r="434" s="223" customFormat="1" hidden="1" spans="1:7">
      <c r="A434" s="251" t="s">
        <v>583</v>
      </c>
      <c r="B434" s="247">
        <v>100</v>
      </c>
      <c r="C434" s="247"/>
      <c r="D434" s="240"/>
      <c r="F434" s="222">
        <f t="shared" si="12"/>
        <v>100</v>
      </c>
      <c r="G434" s="237" t="e">
        <f t="shared" si="13"/>
        <v>#DIV/0!</v>
      </c>
    </row>
    <row r="435" s="221" customFormat="1" hidden="1" spans="1:7">
      <c r="A435" s="251" t="s">
        <v>584</v>
      </c>
      <c r="B435" s="247">
        <v>1771</v>
      </c>
      <c r="C435" s="247"/>
      <c r="D435" s="240"/>
      <c r="F435" s="222">
        <f t="shared" si="12"/>
        <v>1771</v>
      </c>
      <c r="G435" s="237" t="e">
        <f t="shared" si="13"/>
        <v>#DIV/0!</v>
      </c>
    </row>
    <row r="436" s="221" customFormat="1" hidden="1" spans="1:7">
      <c r="A436" s="251" t="s">
        <v>585</v>
      </c>
      <c r="B436" s="247">
        <v>60</v>
      </c>
      <c r="C436" s="247"/>
      <c r="D436" s="240"/>
      <c r="F436" s="222">
        <f t="shared" si="12"/>
        <v>60</v>
      </c>
      <c r="G436" s="237" t="e">
        <f t="shared" si="13"/>
        <v>#DIV/0!</v>
      </c>
    </row>
    <row r="437" s="221" customFormat="1" hidden="1" spans="1:7">
      <c r="A437" s="251" t="s">
        <v>586</v>
      </c>
      <c r="B437" s="247">
        <v>50</v>
      </c>
      <c r="C437" s="247"/>
      <c r="D437" s="240"/>
      <c r="F437" s="222">
        <f t="shared" si="12"/>
        <v>50</v>
      </c>
      <c r="G437" s="237" t="e">
        <f t="shared" si="13"/>
        <v>#DIV/0!</v>
      </c>
    </row>
    <row r="438" s="221" customFormat="1" hidden="1" spans="1:7">
      <c r="A438" s="244" t="s">
        <v>587</v>
      </c>
      <c r="B438" s="247">
        <v>649</v>
      </c>
      <c r="C438" s="247">
        <v>2138</v>
      </c>
      <c r="D438" s="240">
        <v>0.3036</v>
      </c>
      <c r="F438" s="222">
        <f t="shared" si="12"/>
        <v>-1489</v>
      </c>
      <c r="G438" s="237">
        <f t="shared" si="13"/>
        <v>-0.6964</v>
      </c>
    </row>
    <row r="439" s="221" customFormat="1" spans="1:7">
      <c r="A439" s="244" t="s">
        <v>588</v>
      </c>
      <c r="B439" s="247">
        <v>80</v>
      </c>
      <c r="C439" s="247">
        <v>84</v>
      </c>
      <c r="D439" s="240">
        <v>0.9524</v>
      </c>
      <c r="F439" s="222"/>
      <c r="G439" s="237"/>
    </row>
    <row r="440" s="221" customFormat="1" hidden="1" spans="1:7">
      <c r="A440" s="251" t="s">
        <v>170</v>
      </c>
      <c r="B440" s="247">
        <v>16</v>
      </c>
      <c r="C440" s="247"/>
      <c r="D440" s="240"/>
      <c r="F440" s="222">
        <f t="shared" si="12"/>
        <v>16</v>
      </c>
      <c r="G440" s="237" t="e">
        <f t="shared" si="13"/>
        <v>#DIV/0!</v>
      </c>
    </row>
    <row r="441" s="221" customFormat="1" hidden="1" spans="1:7">
      <c r="A441" s="244" t="s">
        <v>589</v>
      </c>
      <c r="B441" s="247">
        <v>11</v>
      </c>
      <c r="C441" s="247">
        <v>53</v>
      </c>
      <c r="D441" s="240">
        <v>0.2075</v>
      </c>
      <c r="F441" s="222">
        <f t="shared" si="12"/>
        <v>-42</v>
      </c>
      <c r="G441" s="237">
        <f t="shared" si="13"/>
        <v>-0.7925</v>
      </c>
    </row>
    <row r="442" s="221" customFormat="1" hidden="1" spans="1:7">
      <c r="A442" s="244" t="s">
        <v>590</v>
      </c>
      <c r="B442" s="247">
        <v>53</v>
      </c>
      <c r="C442" s="247">
        <v>31</v>
      </c>
      <c r="D442" s="240">
        <v>1.7097</v>
      </c>
      <c r="F442" s="222">
        <f t="shared" si="12"/>
        <v>22</v>
      </c>
      <c r="G442" s="237">
        <f t="shared" si="13"/>
        <v>0.7097</v>
      </c>
    </row>
    <row r="443" s="221" customFormat="1" spans="1:7">
      <c r="A443" s="249" t="s">
        <v>591</v>
      </c>
      <c r="B443" s="250">
        <v>3191</v>
      </c>
      <c r="C443" s="250">
        <v>2984</v>
      </c>
      <c r="D443" s="240">
        <v>1.0694</v>
      </c>
      <c r="F443" s="222"/>
      <c r="G443" s="237"/>
    </row>
    <row r="444" s="221" customFormat="1" spans="1:7">
      <c r="A444" s="244" t="s">
        <v>592</v>
      </c>
      <c r="B444" s="247">
        <v>855</v>
      </c>
      <c r="C444" s="247">
        <v>695</v>
      </c>
      <c r="D444" s="240">
        <v>1.2302</v>
      </c>
      <c r="F444" s="222"/>
      <c r="G444" s="237"/>
    </row>
    <row r="445" s="221" customFormat="1" hidden="1" spans="1:7">
      <c r="A445" s="244" t="s">
        <v>593</v>
      </c>
      <c r="B445" s="247">
        <v>24</v>
      </c>
      <c r="C445" s="247">
        <v>162</v>
      </c>
      <c r="D445" s="240">
        <v>0.1481</v>
      </c>
      <c r="F445" s="222">
        <f t="shared" si="12"/>
        <v>-138</v>
      </c>
      <c r="G445" s="237">
        <f t="shared" si="13"/>
        <v>-0.8519</v>
      </c>
    </row>
    <row r="446" s="221" customFormat="1" hidden="1" spans="1:7">
      <c r="A446" s="251" t="s">
        <v>594</v>
      </c>
      <c r="B446" s="247">
        <v>831</v>
      </c>
      <c r="C446" s="247"/>
      <c r="D446" s="240"/>
      <c r="F446" s="222">
        <f t="shared" si="12"/>
        <v>831</v>
      </c>
      <c r="G446" s="237" t="e">
        <f t="shared" si="13"/>
        <v>#DIV/0!</v>
      </c>
    </row>
    <row r="447" s="221" customFormat="1" hidden="1" spans="1:7">
      <c r="A447" s="244" t="s">
        <v>595</v>
      </c>
      <c r="B447" s="247">
        <v>0</v>
      </c>
      <c r="C447" s="247">
        <v>533</v>
      </c>
      <c r="D447" s="240">
        <v>0</v>
      </c>
      <c r="F447" s="222">
        <f t="shared" si="12"/>
        <v>-533</v>
      </c>
      <c r="G447" s="237">
        <f t="shared" si="13"/>
        <v>-1</v>
      </c>
    </row>
    <row r="448" s="221" customFormat="1" spans="1:7">
      <c r="A448" s="244" t="s">
        <v>596</v>
      </c>
      <c r="B448" s="247">
        <v>2336</v>
      </c>
      <c r="C448" s="247">
        <v>2290</v>
      </c>
      <c r="D448" s="240">
        <v>1.0201</v>
      </c>
      <c r="F448" s="222"/>
      <c r="G448" s="237"/>
    </row>
    <row r="449" s="221" customFormat="1" hidden="1" spans="1:7">
      <c r="A449" s="244" t="s">
        <v>597</v>
      </c>
      <c r="B449" s="247">
        <v>2336</v>
      </c>
      <c r="C449" s="247">
        <v>2290</v>
      </c>
      <c r="D449" s="240">
        <v>1.0201</v>
      </c>
      <c r="F449" s="222">
        <f t="shared" si="12"/>
        <v>46</v>
      </c>
      <c r="G449" s="237">
        <f t="shared" si="13"/>
        <v>0.0201</v>
      </c>
    </row>
    <row r="450" s="221" customFormat="1" spans="1:7">
      <c r="A450" s="249" t="s">
        <v>598</v>
      </c>
      <c r="B450" s="250">
        <v>1331</v>
      </c>
      <c r="C450" s="250">
        <v>1134</v>
      </c>
      <c r="D450" s="240">
        <v>1.1737</v>
      </c>
      <c r="F450" s="222"/>
      <c r="G450" s="237"/>
    </row>
    <row r="451" s="221" customFormat="1" spans="1:7">
      <c r="A451" s="244" t="s">
        <v>599</v>
      </c>
      <c r="B451" s="247">
        <v>1311</v>
      </c>
      <c r="C451" s="247">
        <v>1112</v>
      </c>
      <c r="D451" s="240">
        <v>1.179</v>
      </c>
      <c r="F451" s="222"/>
      <c r="G451" s="237"/>
    </row>
    <row r="452" s="221" customFormat="1" hidden="1" spans="1:7">
      <c r="A452" s="244" t="s">
        <v>600</v>
      </c>
      <c r="B452" s="247">
        <v>767</v>
      </c>
      <c r="C452" s="247">
        <v>1049</v>
      </c>
      <c r="D452" s="240">
        <v>0.7312</v>
      </c>
      <c r="F452" s="222">
        <f t="shared" si="12"/>
        <v>-282</v>
      </c>
      <c r="G452" s="237">
        <f t="shared" si="13"/>
        <v>-0.2688</v>
      </c>
    </row>
    <row r="453" s="221" customFormat="1" hidden="1" spans="1:7">
      <c r="A453" s="244" t="s">
        <v>601</v>
      </c>
      <c r="B453" s="247">
        <v>3</v>
      </c>
      <c r="C453" s="247">
        <v>3</v>
      </c>
      <c r="D453" s="240">
        <v>1</v>
      </c>
      <c r="F453" s="222">
        <f t="shared" si="12"/>
        <v>0</v>
      </c>
      <c r="G453" s="237">
        <f t="shared" si="13"/>
        <v>0</v>
      </c>
    </row>
    <row r="454" s="221" customFormat="1" hidden="1" spans="1:7">
      <c r="A454" s="244" t="s">
        <v>602</v>
      </c>
      <c r="B454" s="247">
        <v>538</v>
      </c>
      <c r="C454" s="247">
        <v>57</v>
      </c>
      <c r="D454" s="240">
        <v>9.4386</v>
      </c>
      <c r="F454" s="222">
        <f>+B454-C454</f>
        <v>481</v>
      </c>
      <c r="G454" s="237">
        <f>+F454/C454</f>
        <v>8.4386</v>
      </c>
    </row>
    <row r="455" s="221" customFormat="1" hidden="1" spans="1:7">
      <c r="A455" s="244" t="s">
        <v>603</v>
      </c>
      <c r="B455" s="247">
        <v>3</v>
      </c>
      <c r="C455" s="247">
        <v>3</v>
      </c>
      <c r="D455" s="240">
        <v>1</v>
      </c>
      <c r="F455" s="222">
        <f>+B455-C455</f>
        <v>0</v>
      </c>
      <c r="G455" s="237">
        <f>+F455/C455</f>
        <v>0</v>
      </c>
    </row>
    <row r="456" s="221" customFormat="1" spans="1:7">
      <c r="A456" s="244" t="s">
        <v>604</v>
      </c>
      <c r="B456" s="247">
        <v>20</v>
      </c>
      <c r="C456" s="247">
        <v>22</v>
      </c>
      <c r="D456" s="240">
        <v>0.9091</v>
      </c>
      <c r="F456" s="222"/>
      <c r="G456" s="237"/>
    </row>
    <row r="457" s="221" customFormat="1" hidden="1" spans="1:7">
      <c r="A457" s="244" t="s">
        <v>605</v>
      </c>
      <c r="B457" s="247">
        <v>10</v>
      </c>
      <c r="C457" s="247">
        <v>6</v>
      </c>
      <c r="D457" s="240">
        <v>1.6667</v>
      </c>
      <c r="F457" s="222">
        <f>+B457-C457</f>
        <v>4</v>
      </c>
      <c r="G457" s="237">
        <f>+F457/C457</f>
        <v>0.6667</v>
      </c>
    </row>
    <row r="458" s="221" customFormat="1" hidden="1" spans="1:7">
      <c r="A458" s="244" t="s">
        <v>606</v>
      </c>
      <c r="B458" s="247">
        <v>10</v>
      </c>
      <c r="C458" s="247">
        <v>16</v>
      </c>
      <c r="D458" s="240">
        <v>0.625</v>
      </c>
      <c r="F458" s="222">
        <f>+B458-C458</f>
        <v>-6</v>
      </c>
      <c r="G458" s="237">
        <f>+F458/C458</f>
        <v>-0.375</v>
      </c>
    </row>
    <row r="459" s="221" customFormat="1" spans="1:7">
      <c r="A459" s="249" t="s">
        <v>607</v>
      </c>
      <c r="B459" s="250">
        <v>3219</v>
      </c>
      <c r="C459" s="250">
        <v>1843</v>
      </c>
      <c r="D459" s="240">
        <v>1.7466</v>
      </c>
      <c r="F459" s="222"/>
      <c r="G459" s="237"/>
    </row>
    <row r="460" s="221" customFormat="1" spans="1:7">
      <c r="A460" s="244" t="s">
        <v>608</v>
      </c>
      <c r="B460" s="247">
        <v>2099</v>
      </c>
      <c r="C460" s="247">
        <v>627</v>
      </c>
      <c r="D460" s="240">
        <v>3.3477</v>
      </c>
      <c r="F460" s="222"/>
      <c r="G460" s="237"/>
    </row>
    <row r="461" s="221" customFormat="1" hidden="1" spans="1:7">
      <c r="A461" s="244" t="s">
        <v>609</v>
      </c>
      <c r="B461" s="247">
        <v>621</v>
      </c>
      <c r="C461" s="247">
        <v>200</v>
      </c>
      <c r="D461" s="240">
        <v>3.105</v>
      </c>
      <c r="F461" s="222">
        <f>+B461-C461</f>
        <v>421</v>
      </c>
      <c r="G461" s="237">
        <f>+F461/C461</f>
        <v>2.105</v>
      </c>
    </row>
    <row r="462" s="221" customFormat="1" hidden="1" spans="1:7">
      <c r="A462" s="244" t="s">
        <v>610</v>
      </c>
      <c r="B462" s="247">
        <v>500</v>
      </c>
      <c r="C462" s="247">
        <v>36</v>
      </c>
      <c r="D462" s="240">
        <v>13.8889</v>
      </c>
      <c r="F462" s="222">
        <f>+B462-C462</f>
        <v>464</v>
      </c>
      <c r="G462" s="237">
        <f>+F462/C462</f>
        <v>12.8889</v>
      </c>
    </row>
    <row r="463" s="221" customFormat="1" hidden="1" spans="1:7">
      <c r="A463" s="244" t="s">
        <v>222</v>
      </c>
      <c r="B463" s="247">
        <v>92</v>
      </c>
      <c r="C463" s="247">
        <v>94</v>
      </c>
      <c r="D463" s="240">
        <v>0.9787</v>
      </c>
      <c r="F463" s="222">
        <f>+B463-C463</f>
        <v>-2</v>
      </c>
      <c r="G463" s="237">
        <f>+F463/C463</f>
        <v>-0.0213</v>
      </c>
    </row>
    <row r="464" s="221" customFormat="1" hidden="1" spans="1:7">
      <c r="A464" s="244" t="s">
        <v>611</v>
      </c>
      <c r="B464" s="247">
        <v>36</v>
      </c>
      <c r="C464" s="247">
        <v>72</v>
      </c>
      <c r="D464" s="240">
        <v>0.5</v>
      </c>
      <c r="F464" s="222">
        <f>+B464-C464</f>
        <v>-36</v>
      </c>
      <c r="G464" s="237">
        <f>+F464/C464</f>
        <v>-0.5</v>
      </c>
    </row>
    <row r="465" s="221" customFormat="1" hidden="1" spans="1:7">
      <c r="A465" s="244" t="s">
        <v>254</v>
      </c>
      <c r="B465" s="247">
        <v>334</v>
      </c>
      <c r="C465" s="247">
        <v>225</v>
      </c>
      <c r="D465" s="240">
        <v>1.4844</v>
      </c>
      <c r="F465" s="222">
        <f>+B465-C465</f>
        <v>109</v>
      </c>
      <c r="G465" s="237">
        <f>+F465/C465</f>
        <v>0.4844</v>
      </c>
    </row>
    <row r="466" s="221" customFormat="1" hidden="1" spans="1:7">
      <c r="A466" s="251" t="s">
        <v>612</v>
      </c>
      <c r="B466" s="247">
        <v>516</v>
      </c>
      <c r="C466" s="247"/>
      <c r="D466" s="240"/>
      <c r="F466" s="222">
        <f>+B466-C466</f>
        <v>516</v>
      </c>
      <c r="G466" s="237" t="e">
        <f>+F466/C466</f>
        <v>#DIV/0!</v>
      </c>
    </row>
    <row r="467" s="221" customFormat="1" spans="1:7">
      <c r="A467" s="244" t="s">
        <v>613</v>
      </c>
      <c r="B467" s="247">
        <v>841</v>
      </c>
      <c r="C467" s="247">
        <v>526</v>
      </c>
      <c r="D467" s="240">
        <v>1.5989</v>
      </c>
      <c r="F467" s="222"/>
      <c r="G467" s="237"/>
    </row>
    <row r="468" s="221" customFormat="1" hidden="1" spans="1:7">
      <c r="A468" s="244" t="s">
        <v>614</v>
      </c>
      <c r="B468" s="247">
        <v>841</v>
      </c>
      <c r="C468" s="247">
        <v>526</v>
      </c>
      <c r="D468" s="240">
        <v>1.5989</v>
      </c>
      <c r="F468" s="222">
        <f>+B468-C468</f>
        <v>315</v>
      </c>
      <c r="G468" s="237">
        <f>+F468/C468</f>
        <v>0.5989</v>
      </c>
    </row>
    <row r="469" s="221" customFormat="1" spans="1:7">
      <c r="A469" s="244" t="s">
        <v>615</v>
      </c>
      <c r="B469" s="247">
        <v>7</v>
      </c>
      <c r="C469" s="247">
        <v>8</v>
      </c>
      <c r="D469" s="240">
        <v>0.875</v>
      </c>
      <c r="F469" s="222"/>
      <c r="G469" s="237"/>
    </row>
    <row r="470" s="221" customFormat="1" hidden="1" spans="1:7">
      <c r="A470" s="244" t="s">
        <v>616</v>
      </c>
      <c r="B470" s="247">
        <v>7</v>
      </c>
      <c r="C470" s="247">
        <v>8</v>
      </c>
      <c r="D470" s="240">
        <v>0.875</v>
      </c>
      <c r="F470" s="222">
        <f>+B470-C470</f>
        <v>-1</v>
      </c>
      <c r="G470" s="237">
        <f>+F470/C470</f>
        <v>-0.125</v>
      </c>
    </row>
    <row r="471" s="221" customFormat="1" spans="1:7">
      <c r="A471" s="244" t="s">
        <v>617</v>
      </c>
      <c r="B471" s="247">
        <v>49</v>
      </c>
      <c r="C471" s="247">
        <v>441</v>
      </c>
      <c r="D471" s="240">
        <v>0.1111</v>
      </c>
      <c r="F471" s="222"/>
      <c r="G471" s="237"/>
    </row>
    <row r="472" s="221" customFormat="1" hidden="1" spans="1:7">
      <c r="A472" s="244" t="s">
        <v>618</v>
      </c>
      <c r="B472" s="247">
        <v>5</v>
      </c>
      <c r="C472" s="247">
        <v>441</v>
      </c>
      <c r="D472" s="240">
        <v>0.0113</v>
      </c>
      <c r="F472" s="222">
        <f>+B472-C472</f>
        <v>-436</v>
      </c>
      <c r="G472" s="237">
        <f>+F472/C472</f>
        <v>-0.9887</v>
      </c>
    </row>
    <row r="473" s="221" customFormat="1" hidden="1" spans="1:7">
      <c r="A473" s="251" t="s">
        <v>619</v>
      </c>
      <c r="B473" s="247">
        <v>44</v>
      </c>
      <c r="C473" s="247"/>
      <c r="D473" s="240"/>
      <c r="F473" s="222">
        <f>+B473-C473</f>
        <v>44</v>
      </c>
      <c r="G473" s="237" t="e">
        <f>+F473/C473</f>
        <v>#DIV/0!</v>
      </c>
    </row>
    <row r="474" s="221" customFormat="1" spans="1:7">
      <c r="A474" s="244" t="s">
        <v>620</v>
      </c>
      <c r="B474" s="247">
        <v>223</v>
      </c>
      <c r="C474" s="247">
        <v>206</v>
      </c>
      <c r="D474" s="240">
        <v>1.0825</v>
      </c>
      <c r="F474" s="222"/>
      <c r="G474" s="237"/>
    </row>
    <row r="475" s="221" customFormat="1" hidden="1" spans="1:7">
      <c r="A475" s="244" t="s">
        <v>621</v>
      </c>
      <c r="B475" s="247">
        <v>223</v>
      </c>
      <c r="C475" s="247">
        <v>206</v>
      </c>
      <c r="D475" s="240">
        <v>1.0825</v>
      </c>
      <c r="F475" s="222">
        <f>+B475-C475</f>
        <v>17</v>
      </c>
      <c r="G475" s="237">
        <f>+F475/C475</f>
        <v>0.0825</v>
      </c>
    </row>
    <row r="476" s="221" customFormat="1" spans="1:7">
      <c r="A476" s="244" t="s">
        <v>622</v>
      </c>
      <c r="B476" s="247">
        <v>0</v>
      </c>
      <c r="C476" s="247">
        <v>35</v>
      </c>
      <c r="D476" s="240">
        <v>0</v>
      </c>
      <c r="F476" s="222"/>
      <c r="G476" s="237"/>
    </row>
    <row r="477" s="221" customFormat="1" hidden="1" spans="1:7">
      <c r="A477" s="244" t="s">
        <v>623</v>
      </c>
      <c r="B477" s="247">
        <v>0</v>
      </c>
      <c r="C477" s="247">
        <v>35</v>
      </c>
      <c r="D477" s="240">
        <v>0</v>
      </c>
      <c r="F477" s="222">
        <f>+B477-C477</f>
        <v>-35</v>
      </c>
      <c r="G477" s="237">
        <f>+F477/C477</f>
        <v>-1</v>
      </c>
    </row>
    <row r="478" s="221" customFormat="1" spans="1:7">
      <c r="A478" s="249" t="s">
        <v>624</v>
      </c>
      <c r="B478" s="250">
        <v>4400</v>
      </c>
      <c r="C478" s="250">
        <v>4000</v>
      </c>
      <c r="D478" s="240">
        <v>1.1</v>
      </c>
      <c r="F478" s="222"/>
      <c r="G478" s="237"/>
    </row>
    <row r="479" s="221" customFormat="1" spans="1:7">
      <c r="A479" s="244" t="s">
        <v>625</v>
      </c>
      <c r="B479" s="247">
        <v>4400</v>
      </c>
      <c r="C479" s="247">
        <v>4000</v>
      </c>
      <c r="D479" s="240">
        <v>1.1</v>
      </c>
      <c r="F479" s="222"/>
      <c r="G479" s="237"/>
    </row>
    <row r="480" s="221" customFormat="1" spans="1:7">
      <c r="A480" s="244" t="s">
        <v>626</v>
      </c>
      <c r="B480" s="247">
        <v>4400</v>
      </c>
      <c r="C480" s="247">
        <v>4000</v>
      </c>
      <c r="D480" s="240">
        <v>1.1</v>
      </c>
      <c r="F480" s="222"/>
      <c r="G480" s="237"/>
    </row>
    <row r="481" s="221" customFormat="1" spans="1:7">
      <c r="A481" s="249" t="s">
        <v>627</v>
      </c>
      <c r="B481" s="250">
        <v>23288</v>
      </c>
      <c r="C481" s="250">
        <v>23707</v>
      </c>
      <c r="D481" s="240">
        <v>0.9823</v>
      </c>
      <c r="F481" s="222"/>
      <c r="G481" s="237"/>
    </row>
    <row r="482" s="221" customFormat="1" spans="1:7">
      <c r="A482" s="244" t="s">
        <v>628</v>
      </c>
      <c r="B482" s="247">
        <v>22230</v>
      </c>
      <c r="C482" s="247">
        <v>22745</v>
      </c>
      <c r="D482" s="240">
        <v>0.9774</v>
      </c>
      <c r="F482" s="222"/>
      <c r="G482" s="237"/>
    </row>
    <row r="483" s="221" customFormat="1" hidden="1" spans="1:7">
      <c r="A483" s="244" t="s">
        <v>629</v>
      </c>
      <c r="B483" s="247">
        <v>22230</v>
      </c>
      <c r="C483" s="247">
        <v>22745</v>
      </c>
      <c r="D483" s="240">
        <v>0.9774</v>
      </c>
      <c r="F483" s="222">
        <f>+B483-C483</f>
        <v>-515</v>
      </c>
      <c r="G483" s="237">
        <f>+F483/C483</f>
        <v>-0.0226</v>
      </c>
    </row>
    <row r="484" s="221" customFormat="1" spans="1:7">
      <c r="A484" s="244" t="s">
        <v>630</v>
      </c>
      <c r="B484" s="247">
        <v>1058</v>
      </c>
      <c r="C484" s="247">
        <v>962</v>
      </c>
      <c r="D484" s="240">
        <v>1.0998</v>
      </c>
      <c r="F484" s="222"/>
      <c r="G484" s="237"/>
    </row>
    <row r="485" s="221" customFormat="1" hidden="1" spans="1:7">
      <c r="A485" s="244" t="s">
        <v>631</v>
      </c>
      <c r="B485" s="247">
        <v>1058</v>
      </c>
      <c r="C485" s="247">
        <v>962</v>
      </c>
      <c r="D485" s="240">
        <v>1.0998</v>
      </c>
      <c r="F485" s="222">
        <f>+B485-C485</f>
        <v>96</v>
      </c>
      <c r="G485" s="237">
        <f>+F485/C485</f>
        <v>0.0998</v>
      </c>
    </row>
    <row r="486" s="221" customFormat="1" spans="1:7">
      <c r="A486" s="249" t="s">
        <v>632</v>
      </c>
      <c r="B486" s="250">
        <v>15626</v>
      </c>
      <c r="C486" s="250">
        <v>12797</v>
      </c>
      <c r="D486" s="240">
        <v>1.2211</v>
      </c>
      <c r="F486" s="222"/>
      <c r="G486" s="237"/>
    </row>
    <row r="487" s="221" customFormat="1" spans="1:7">
      <c r="A487" s="244" t="s">
        <v>633</v>
      </c>
      <c r="B487" s="247">
        <v>15626</v>
      </c>
      <c r="C487" s="247">
        <v>12797</v>
      </c>
      <c r="D487" s="240">
        <v>1.2211</v>
      </c>
      <c r="F487" s="222"/>
      <c r="G487" s="237"/>
    </row>
    <row r="488" s="221" customFormat="1" hidden="1" spans="1:7">
      <c r="A488" s="244" t="s">
        <v>634</v>
      </c>
      <c r="B488" s="247">
        <v>15626</v>
      </c>
      <c r="C488" s="247">
        <v>12797</v>
      </c>
      <c r="D488" s="240">
        <v>1.2211</v>
      </c>
      <c r="F488" s="222">
        <f>+B488-C488</f>
        <v>2829</v>
      </c>
      <c r="G488" s="237">
        <f>+F488/C488</f>
        <v>0.2211</v>
      </c>
    </row>
    <row r="489" s="221" customFormat="1" spans="1:7">
      <c r="A489" s="249" t="s">
        <v>635</v>
      </c>
      <c r="B489" s="250">
        <v>77</v>
      </c>
      <c r="C489" s="250">
        <v>80</v>
      </c>
      <c r="D489" s="240">
        <v>0.9625</v>
      </c>
      <c r="F489" s="222"/>
      <c r="G489" s="237"/>
    </row>
    <row r="490" s="221" customFormat="1" spans="1:7">
      <c r="A490" s="244" t="s">
        <v>636</v>
      </c>
      <c r="B490" s="247">
        <v>77</v>
      </c>
      <c r="C490" s="247">
        <v>80</v>
      </c>
      <c r="D490" s="240">
        <v>0.9625</v>
      </c>
      <c r="F490" s="222"/>
      <c r="G490" s="237"/>
    </row>
    <row r="491" s="221" customFormat="1" hidden="1" spans="1:7">
      <c r="A491" s="244" t="s">
        <v>637</v>
      </c>
      <c r="B491" s="247">
        <v>77</v>
      </c>
      <c r="C491" s="247">
        <v>80</v>
      </c>
      <c r="D491" s="240">
        <v>0.9625</v>
      </c>
      <c r="F491" s="222">
        <f>+B491-C491</f>
        <v>-3</v>
      </c>
      <c r="G491" s="237">
        <f>+F491/C491</f>
        <v>-0.0375</v>
      </c>
    </row>
    <row r="492" s="221" customFormat="1" spans="1:7">
      <c r="A492" s="253" t="s">
        <v>136</v>
      </c>
      <c r="B492" s="254">
        <v>422972</v>
      </c>
      <c r="C492" s="254">
        <v>375800</v>
      </c>
      <c r="D492" s="255">
        <v>1.1255</v>
      </c>
      <c r="E492" s="256"/>
      <c r="F492" s="257"/>
      <c r="G492" s="258"/>
    </row>
    <row r="493" s="221" customFormat="1" spans="1:7">
      <c r="A493" s="259" t="s">
        <v>137</v>
      </c>
      <c r="B493" s="250">
        <v>17531</v>
      </c>
      <c r="C493" s="250">
        <v>12371</v>
      </c>
      <c r="D493" s="240">
        <v>1.4171</v>
      </c>
      <c r="F493" s="222"/>
      <c r="G493" s="237"/>
    </row>
    <row r="494" s="221" customFormat="1" spans="1:7">
      <c r="A494" s="259" t="s">
        <v>138</v>
      </c>
      <c r="B494" s="250">
        <v>24550</v>
      </c>
      <c r="C494" s="250">
        <v>29469</v>
      </c>
      <c r="D494" s="240">
        <v>0.8331</v>
      </c>
      <c r="F494" s="222"/>
      <c r="G494" s="237"/>
    </row>
    <row r="495" s="221" customFormat="1" spans="1:7">
      <c r="A495" s="260" t="s">
        <v>139</v>
      </c>
      <c r="B495" s="261">
        <v>14611</v>
      </c>
      <c r="C495" s="261">
        <v>14495</v>
      </c>
      <c r="D495" s="240">
        <v>1.008</v>
      </c>
      <c r="F495" s="222"/>
      <c r="G495" s="237"/>
    </row>
    <row r="496" s="221" customFormat="1" hidden="1" spans="1:7">
      <c r="A496" s="260" t="s">
        <v>638</v>
      </c>
      <c r="B496" s="261"/>
      <c r="C496" s="261"/>
      <c r="D496" s="240"/>
      <c r="F496" s="222">
        <f>+B496-C496</f>
        <v>0</v>
      </c>
      <c r="G496" s="237" t="e">
        <f>+F496/C496</f>
        <v>#DIV/0!</v>
      </c>
    </row>
    <row r="497" s="221" customFormat="1" hidden="1" spans="1:7">
      <c r="A497" s="262" t="s">
        <v>639</v>
      </c>
      <c r="B497" s="261">
        <v>14611</v>
      </c>
      <c r="C497" s="261">
        <v>14495</v>
      </c>
      <c r="D497" s="240">
        <v>1.008</v>
      </c>
      <c r="F497" s="222">
        <f>+B497-C497</f>
        <v>116</v>
      </c>
      <c r="G497" s="237">
        <f>+F497/C497</f>
        <v>0.008</v>
      </c>
    </row>
    <row r="498" s="221" customFormat="1" hidden="1" spans="1:7">
      <c r="A498" s="262" t="s">
        <v>640</v>
      </c>
      <c r="B498" s="261"/>
      <c r="C498" s="261"/>
      <c r="D498" s="240"/>
      <c r="F498" s="222">
        <f>+B498-C498</f>
        <v>0</v>
      </c>
      <c r="G498" s="237" t="e">
        <f>+F498/C498</f>
        <v>#DIV/0!</v>
      </c>
    </row>
    <row r="499" spans="1:7">
      <c r="A499" s="260" t="s">
        <v>143</v>
      </c>
      <c r="B499" s="261">
        <v>9939</v>
      </c>
      <c r="C499" s="261">
        <v>9910</v>
      </c>
      <c r="D499" s="240">
        <v>1.0029</v>
      </c>
      <c r="F499" s="222"/>
      <c r="G499" s="237"/>
    </row>
    <row r="500" spans="1:7">
      <c r="A500" s="263" t="s">
        <v>144</v>
      </c>
      <c r="B500" s="264"/>
      <c r="C500" s="264"/>
      <c r="D500" s="240"/>
      <c r="F500" s="222"/>
      <c r="G500" s="237"/>
    </row>
    <row r="501" spans="1:7">
      <c r="A501" s="262" t="s">
        <v>145</v>
      </c>
      <c r="B501" s="264"/>
      <c r="C501" s="264"/>
      <c r="D501" s="240"/>
      <c r="F501" s="222"/>
      <c r="G501" s="237"/>
    </row>
    <row r="502" spans="1:7">
      <c r="A502" s="260" t="s">
        <v>146</v>
      </c>
      <c r="B502" s="264"/>
      <c r="C502" s="264"/>
      <c r="D502" s="240"/>
      <c r="F502" s="222"/>
      <c r="G502" s="237"/>
    </row>
    <row r="503" spans="1:7">
      <c r="A503" s="265" t="s">
        <v>147</v>
      </c>
      <c r="B503" s="264"/>
      <c r="C503" s="264"/>
      <c r="D503" s="240"/>
      <c r="F503" s="222"/>
      <c r="G503" s="237"/>
    </row>
    <row r="504" spans="1:7">
      <c r="A504" s="265" t="s">
        <v>148</v>
      </c>
      <c r="B504" s="264"/>
      <c r="C504" s="264"/>
      <c r="D504" s="240"/>
      <c r="F504" s="222"/>
      <c r="G504" s="237"/>
    </row>
    <row r="505" spans="1:7">
      <c r="A505" s="265" t="s">
        <v>149</v>
      </c>
      <c r="B505" s="264"/>
      <c r="C505" s="264"/>
      <c r="D505" s="240"/>
      <c r="F505" s="222"/>
      <c r="G505" s="237"/>
    </row>
    <row r="506" spans="1:7">
      <c r="A506" s="265" t="s">
        <v>150</v>
      </c>
      <c r="B506" s="264"/>
      <c r="C506" s="264">
        <v>5064</v>
      </c>
      <c r="D506" s="240">
        <v>0</v>
      </c>
      <c r="F506" s="222"/>
      <c r="G506" s="237"/>
    </row>
    <row r="507" spans="1:7">
      <c r="A507" s="266" t="s">
        <v>151</v>
      </c>
      <c r="B507" s="264"/>
      <c r="C507" s="264"/>
      <c r="D507" s="240"/>
      <c r="F507" s="222"/>
      <c r="G507" s="237"/>
    </row>
    <row r="508" spans="1:7">
      <c r="A508" s="253" t="s">
        <v>152</v>
      </c>
      <c r="B508" s="250">
        <v>465053</v>
      </c>
      <c r="C508" s="250">
        <v>417640</v>
      </c>
      <c r="D508" s="240">
        <v>1.1135</v>
      </c>
      <c r="F508" s="222"/>
      <c r="G508" s="237"/>
    </row>
    <row r="509" spans="1:4">
      <c r="A509" s="267" t="s">
        <v>641</v>
      </c>
      <c r="B509" s="267"/>
      <c r="C509" s="267"/>
      <c r="D509" s="267"/>
    </row>
  </sheetData>
  <autoFilter ref="A4:D516">
    <filterColumn colId="0">
      <customFilters>
        <customFilter operator="notEqual" val="*     *"/>
      </customFilters>
    </filterColumn>
    <extLst/>
  </autoFilter>
  <mergeCells count="2">
    <mergeCell ref="A2:D2"/>
    <mergeCell ref="A509:D509"/>
  </mergeCells>
  <pageMargins left="0.707638888888889" right="0.707638888888889" top="0.747916666666667" bottom="0.550694444444444" header="0.313888888888889" footer="0.313888888888889"/>
  <pageSetup paperSize="9" scale="8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24"/>
  <sheetViews>
    <sheetView showZeros="0" workbookViewId="0">
      <selection activeCell="C31" sqref="C31"/>
    </sheetView>
  </sheetViews>
  <sheetFormatPr defaultColWidth="9" defaultRowHeight="10.8" outlineLevelCol="3"/>
  <cols>
    <col min="1" max="1" width="37.625" style="212" customWidth="1"/>
    <col min="2" max="2" width="11.125" style="212" customWidth="1"/>
    <col min="3" max="3" width="14.875" style="212" customWidth="1"/>
    <col min="4" max="4" width="15.5" style="212" customWidth="1"/>
    <col min="5" max="216" width="9" style="212"/>
    <col min="217" max="217" width="20.125" style="212" customWidth="1"/>
    <col min="218" max="218" width="9.625" style="212" customWidth="1"/>
    <col min="219" max="219" width="8.625" style="212" customWidth="1"/>
    <col min="220" max="220" width="8.875" style="212" customWidth="1"/>
    <col min="221" max="223" width="7.625" style="212" customWidth="1"/>
    <col min="224" max="224" width="8.125" style="212" customWidth="1"/>
    <col min="225" max="225" width="7.625" style="212" customWidth="1"/>
    <col min="226" max="226" width="9" style="212" customWidth="1"/>
    <col min="227" max="472" width="9" style="212"/>
    <col min="473" max="473" width="20.125" style="212" customWidth="1"/>
    <col min="474" max="474" width="9.625" style="212" customWidth="1"/>
    <col min="475" max="475" width="8.625" style="212" customWidth="1"/>
    <col min="476" max="476" width="8.875" style="212" customWidth="1"/>
    <col min="477" max="479" width="7.625" style="212" customWidth="1"/>
    <col min="480" max="480" width="8.125" style="212" customWidth="1"/>
    <col min="481" max="481" width="7.625" style="212" customWidth="1"/>
    <col min="482" max="482" width="9" style="212" customWidth="1"/>
    <col min="483" max="728" width="9" style="212"/>
    <col min="729" max="729" width="20.125" style="212" customWidth="1"/>
    <col min="730" max="730" width="9.625" style="212" customWidth="1"/>
    <col min="731" max="731" width="8.625" style="212" customWidth="1"/>
    <col min="732" max="732" width="8.875" style="212" customWidth="1"/>
    <col min="733" max="735" width="7.625" style="212" customWidth="1"/>
    <col min="736" max="736" width="8.125" style="212" customWidth="1"/>
    <col min="737" max="737" width="7.625" style="212" customWidth="1"/>
    <col min="738" max="738" width="9" style="212" customWidth="1"/>
    <col min="739" max="984" width="9" style="212"/>
    <col min="985" max="985" width="20.125" style="212" customWidth="1"/>
    <col min="986" max="986" width="9.625" style="212" customWidth="1"/>
    <col min="987" max="987" width="8.625" style="212" customWidth="1"/>
    <col min="988" max="988" width="8.875" style="212" customWidth="1"/>
    <col min="989" max="991" width="7.625" style="212" customWidth="1"/>
    <col min="992" max="992" width="8.125" style="212" customWidth="1"/>
    <col min="993" max="993" width="7.625" style="212" customWidth="1"/>
    <col min="994" max="994" width="9" style="212" customWidth="1"/>
    <col min="995" max="1240" width="9" style="212"/>
    <col min="1241" max="1241" width="20.125" style="212" customWidth="1"/>
    <col min="1242" max="1242" width="9.625" style="212" customWidth="1"/>
    <col min="1243" max="1243" width="8.625" style="212" customWidth="1"/>
    <col min="1244" max="1244" width="8.875" style="212" customWidth="1"/>
    <col min="1245" max="1247" width="7.625" style="212" customWidth="1"/>
    <col min="1248" max="1248" width="8.125" style="212" customWidth="1"/>
    <col min="1249" max="1249" width="7.625" style="212" customWidth="1"/>
    <col min="1250" max="1250" width="9" style="212" customWidth="1"/>
    <col min="1251" max="1496" width="9" style="212"/>
    <col min="1497" max="1497" width="20.125" style="212" customWidth="1"/>
    <col min="1498" max="1498" width="9.625" style="212" customWidth="1"/>
    <col min="1499" max="1499" width="8.625" style="212" customWidth="1"/>
    <col min="1500" max="1500" width="8.875" style="212" customWidth="1"/>
    <col min="1501" max="1503" width="7.625" style="212" customWidth="1"/>
    <col min="1504" max="1504" width="8.125" style="212" customWidth="1"/>
    <col min="1505" max="1505" width="7.625" style="212" customWidth="1"/>
    <col min="1506" max="1506" width="9" style="212" customWidth="1"/>
    <col min="1507" max="1752" width="9" style="212"/>
    <col min="1753" max="1753" width="20.125" style="212" customWidth="1"/>
    <col min="1754" max="1754" width="9.625" style="212" customWidth="1"/>
    <col min="1755" max="1755" width="8.625" style="212" customWidth="1"/>
    <col min="1756" max="1756" width="8.875" style="212" customWidth="1"/>
    <col min="1757" max="1759" width="7.625" style="212" customWidth="1"/>
    <col min="1760" max="1760" width="8.125" style="212" customWidth="1"/>
    <col min="1761" max="1761" width="7.625" style="212" customWidth="1"/>
    <col min="1762" max="1762" width="9" style="212" customWidth="1"/>
    <col min="1763" max="2008" width="9" style="212"/>
    <col min="2009" max="2009" width="20.125" style="212" customWidth="1"/>
    <col min="2010" max="2010" width="9.625" style="212" customWidth="1"/>
    <col min="2011" max="2011" width="8.625" style="212" customWidth="1"/>
    <col min="2012" max="2012" width="8.875" style="212" customWidth="1"/>
    <col min="2013" max="2015" width="7.625" style="212" customWidth="1"/>
    <col min="2016" max="2016" width="8.125" style="212" customWidth="1"/>
    <col min="2017" max="2017" width="7.625" style="212" customWidth="1"/>
    <col min="2018" max="2018" width="9" style="212" customWidth="1"/>
    <col min="2019" max="2264" width="9" style="212"/>
    <col min="2265" max="2265" width="20.125" style="212" customWidth="1"/>
    <col min="2266" max="2266" width="9.625" style="212" customWidth="1"/>
    <col min="2267" max="2267" width="8.625" style="212" customWidth="1"/>
    <col min="2268" max="2268" width="8.875" style="212" customWidth="1"/>
    <col min="2269" max="2271" width="7.625" style="212" customWidth="1"/>
    <col min="2272" max="2272" width="8.125" style="212" customWidth="1"/>
    <col min="2273" max="2273" width="7.625" style="212" customWidth="1"/>
    <col min="2274" max="2274" width="9" style="212" customWidth="1"/>
    <col min="2275" max="2520" width="9" style="212"/>
    <col min="2521" max="2521" width="20.125" style="212" customWidth="1"/>
    <col min="2522" max="2522" width="9.625" style="212" customWidth="1"/>
    <col min="2523" max="2523" width="8.625" style="212" customWidth="1"/>
    <col min="2524" max="2524" width="8.875" style="212" customWidth="1"/>
    <col min="2525" max="2527" width="7.625" style="212" customWidth="1"/>
    <col min="2528" max="2528" width="8.125" style="212" customWidth="1"/>
    <col min="2529" max="2529" width="7.625" style="212" customWidth="1"/>
    <col min="2530" max="2530" width="9" style="212" customWidth="1"/>
    <col min="2531" max="2776" width="9" style="212"/>
    <col min="2777" max="2777" width="20.125" style="212" customWidth="1"/>
    <col min="2778" max="2778" width="9.625" style="212" customWidth="1"/>
    <col min="2779" max="2779" width="8.625" style="212" customWidth="1"/>
    <col min="2780" max="2780" width="8.875" style="212" customWidth="1"/>
    <col min="2781" max="2783" width="7.625" style="212" customWidth="1"/>
    <col min="2784" max="2784" width="8.125" style="212" customWidth="1"/>
    <col min="2785" max="2785" width="7.625" style="212" customWidth="1"/>
    <col min="2786" max="2786" width="9" style="212" customWidth="1"/>
    <col min="2787" max="3032" width="9" style="212"/>
    <col min="3033" max="3033" width="20.125" style="212" customWidth="1"/>
    <col min="3034" max="3034" width="9.625" style="212" customWidth="1"/>
    <col min="3035" max="3035" width="8.625" style="212" customWidth="1"/>
    <col min="3036" max="3036" width="8.875" style="212" customWidth="1"/>
    <col min="3037" max="3039" width="7.625" style="212" customWidth="1"/>
    <col min="3040" max="3040" width="8.125" style="212" customWidth="1"/>
    <col min="3041" max="3041" width="7.625" style="212" customWidth="1"/>
    <col min="3042" max="3042" width="9" style="212" customWidth="1"/>
    <col min="3043" max="3288" width="9" style="212"/>
    <col min="3289" max="3289" width="20.125" style="212" customWidth="1"/>
    <col min="3290" max="3290" width="9.625" style="212" customWidth="1"/>
    <col min="3291" max="3291" width="8.625" style="212" customWidth="1"/>
    <col min="3292" max="3292" width="8.875" style="212" customWidth="1"/>
    <col min="3293" max="3295" width="7.625" style="212" customWidth="1"/>
    <col min="3296" max="3296" width="8.125" style="212" customWidth="1"/>
    <col min="3297" max="3297" width="7.625" style="212" customWidth="1"/>
    <col min="3298" max="3298" width="9" style="212" customWidth="1"/>
    <col min="3299" max="3544" width="9" style="212"/>
    <col min="3545" max="3545" width="20.125" style="212" customWidth="1"/>
    <col min="3546" max="3546" width="9.625" style="212" customWidth="1"/>
    <col min="3547" max="3547" width="8.625" style="212" customWidth="1"/>
    <col min="3548" max="3548" width="8.875" style="212" customWidth="1"/>
    <col min="3549" max="3551" width="7.625" style="212" customWidth="1"/>
    <col min="3552" max="3552" width="8.125" style="212" customWidth="1"/>
    <col min="3553" max="3553" width="7.625" style="212" customWidth="1"/>
    <col min="3554" max="3554" width="9" style="212" customWidth="1"/>
    <col min="3555" max="3800" width="9" style="212"/>
    <col min="3801" max="3801" width="20.125" style="212" customWidth="1"/>
    <col min="3802" max="3802" width="9.625" style="212" customWidth="1"/>
    <col min="3803" max="3803" width="8.625" style="212" customWidth="1"/>
    <col min="3804" max="3804" width="8.875" style="212" customWidth="1"/>
    <col min="3805" max="3807" width="7.625" style="212" customWidth="1"/>
    <col min="3808" max="3808" width="8.125" style="212" customWidth="1"/>
    <col min="3809" max="3809" width="7.625" style="212" customWidth="1"/>
    <col min="3810" max="3810" width="9" style="212" customWidth="1"/>
    <col min="3811" max="4056" width="9" style="212"/>
    <col min="4057" max="4057" width="20.125" style="212" customWidth="1"/>
    <col min="4058" max="4058" width="9.625" style="212" customWidth="1"/>
    <col min="4059" max="4059" width="8.625" style="212" customWidth="1"/>
    <col min="4060" max="4060" width="8.875" style="212" customWidth="1"/>
    <col min="4061" max="4063" width="7.625" style="212" customWidth="1"/>
    <col min="4064" max="4064" width="8.125" style="212" customWidth="1"/>
    <col min="4065" max="4065" width="7.625" style="212" customWidth="1"/>
    <col min="4066" max="4066" width="9" style="212" customWidth="1"/>
    <col min="4067" max="4312" width="9" style="212"/>
    <col min="4313" max="4313" width="20.125" style="212" customWidth="1"/>
    <col min="4314" max="4314" width="9.625" style="212" customWidth="1"/>
    <col min="4315" max="4315" width="8.625" style="212" customWidth="1"/>
    <col min="4316" max="4316" width="8.875" style="212" customWidth="1"/>
    <col min="4317" max="4319" width="7.625" style="212" customWidth="1"/>
    <col min="4320" max="4320" width="8.125" style="212" customWidth="1"/>
    <col min="4321" max="4321" width="7.625" style="212" customWidth="1"/>
    <col min="4322" max="4322" width="9" style="212" customWidth="1"/>
    <col min="4323" max="4568" width="9" style="212"/>
    <col min="4569" max="4569" width="20.125" style="212" customWidth="1"/>
    <col min="4570" max="4570" width="9.625" style="212" customWidth="1"/>
    <col min="4571" max="4571" width="8.625" style="212" customWidth="1"/>
    <col min="4572" max="4572" width="8.875" style="212" customWidth="1"/>
    <col min="4573" max="4575" width="7.625" style="212" customWidth="1"/>
    <col min="4576" max="4576" width="8.125" style="212" customWidth="1"/>
    <col min="4577" max="4577" width="7.625" style="212" customWidth="1"/>
    <col min="4578" max="4578" width="9" style="212" customWidth="1"/>
    <col min="4579" max="4824" width="9" style="212"/>
    <col min="4825" max="4825" width="20.125" style="212" customWidth="1"/>
    <col min="4826" max="4826" width="9.625" style="212" customWidth="1"/>
    <col min="4827" max="4827" width="8.625" style="212" customWidth="1"/>
    <col min="4828" max="4828" width="8.875" style="212" customWidth="1"/>
    <col min="4829" max="4831" width="7.625" style="212" customWidth="1"/>
    <col min="4832" max="4832" width="8.125" style="212" customWidth="1"/>
    <col min="4833" max="4833" width="7.625" style="212" customWidth="1"/>
    <col min="4834" max="4834" width="9" style="212" customWidth="1"/>
    <col min="4835" max="5080" width="9" style="212"/>
    <col min="5081" max="5081" width="20.125" style="212" customWidth="1"/>
    <col min="5082" max="5082" width="9.625" style="212" customWidth="1"/>
    <col min="5083" max="5083" width="8.625" style="212" customWidth="1"/>
    <col min="5084" max="5084" width="8.875" style="212" customWidth="1"/>
    <col min="5085" max="5087" width="7.625" style="212" customWidth="1"/>
    <col min="5088" max="5088" width="8.125" style="212" customWidth="1"/>
    <col min="5089" max="5089" width="7.625" style="212" customWidth="1"/>
    <col min="5090" max="5090" width="9" style="212" customWidth="1"/>
    <col min="5091" max="5336" width="9" style="212"/>
    <col min="5337" max="5337" width="20.125" style="212" customWidth="1"/>
    <col min="5338" max="5338" width="9.625" style="212" customWidth="1"/>
    <col min="5339" max="5339" width="8.625" style="212" customWidth="1"/>
    <col min="5340" max="5340" width="8.875" style="212" customWidth="1"/>
    <col min="5341" max="5343" width="7.625" style="212" customWidth="1"/>
    <col min="5344" max="5344" width="8.125" style="212" customWidth="1"/>
    <col min="5345" max="5345" width="7.625" style="212" customWidth="1"/>
    <col min="5346" max="5346" width="9" style="212" customWidth="1"/>
    <col min="5347" max="5592" width="9" style="212"/>
    <col min="5593" max="5593" width="20.125" style="212" customWidth="1"/>
    <col min="5594" max="5594" width="9.625" style="212" customWidth="1"/>
    <col min="5595" max="5595" width="8.625" style="212" customWidth="1"/>
    <col min="5596" max="5596" width="8.875" style="212" customWidth="1"/>
    <col min="5597" max="5599" width="7.625" style="212" customWidth="1"/>
    <col min="5600" max="5600" width="8.125" style="212" customWidth="1"/>
    <col min="5601" max="5601" width="7.625" style="212" customWidth="1"/>
    <col min="5602" max="5602" width="9" style="212" customWidth="1"/>
    <col min="5603" max="5848" width="9" style="212"/>
    <col min="5849" max="5849" width="20.125" style="212" customWidth="1"/>
    <col min="5850" max="5850" width="9.625" style="212" customWidth="1"/>
    <col min="5851" max="5851" width="8.625" style="212" customWidth="1"/>
    <col min="5852" max="5852" width="8.875" style="212" customWidth="1"/>
    <col min="5853" max="5855" width="7.625" style="212" customWidth="1"/>
    <col min="5856" max="5856" width="8.125" style="212" customWidth="1"/>
    <col min="5857" max="5857" width="7.625" style="212" customWidth="1"/>
    <col min="5858" max="5858" width="9" style="212" customWidth="1"/>
    <col min="5859" max="6104" width="9" style="212"/>
    <col min="6105" max="6105" width="20.125" style="212" customWidth="1"/>
    <col min="6106" max="6106" width="9.625" style="212" customWidth="1"/>
    <col min="6107" max="6107" width="8.625" style="212" customWidth="1"/>
    <col min="6108" max="6108" width="8.875" style="212" customWidth="1"/>
    <col min="6109" max="6111" width="7.625" style="212" customWidth="1"/>
    <col min="6112" max="6112" width="8.125" style="212" customWidth="1"/>
    <col min="6113" max="6113" width="7.625" style="212" customWidth="1"/>
    <col min="6114" max="6114" width="9" style="212" customWidth="1"/>
    <col min="6115" max="6360" width="9" style="212"/>
    <col min="6361" max="6361" width="20.125" style="212" customWidth="1"/>
    <col min="6362" max="6362" width="9.625" style="212" customWidth="1"/>
    <col min="6363" max="6363" width="8.625" style="212" customWidth="1"/>
    <col min="6364" max="6364" width="8.875" style="212" customWidth="1"/>
    <col min="6365" max="6367" width="7.625" style="212" customWidth="1"/>
    <col min="6368" max="6368" width="8.125" style="212" customWidth="1"/>
    <col min="6369" max="6369" width="7.625" style="212" customWidth="1"/>
    <col min="6370" max="6370" width="9" style="212" customWidth="1"/>
    <col min="6371" max="6616" width="9" style="212"/>
    <col min="6617" max="6617" width="20.125" style="212" customWidth="1"/>
    <col min="6618" max="6618" width="9.625" style="212" customWidth="1"/>
    <col min="6619" max="6619" width="8.625" style="212" customWidth="1"/>
    <col min="6620" max="6620" width="8.875" style="212" customWidth="1"/>
    <col min="6621" max="6623" width="7.625" style="212" customWidth="1"/>
    <col min="6624" max="6624" width="8.125" style="212" customWidth="1"/>
    <col min="6625" max="6625" width="7.625" style="212" customWidth="1"/>
    <col min="6626" max="6626" width="9" style="212" customWidth="1"/>
    <col min="6627" max="6872" width="9" style="212"/>
    <col min="6873" max="6873" width="20.125" style="212" customWidth="1"/>
    <col min="6874" max="6874" width="9.625" style="212" customWidth="1"/>
    <col min="6875" max="6875" width="8.625" style="212" customWidth="1"/>
    <col min="6876" max="6876" width="8.875" style="212" customWidth="1"/>
    <col min="6877" max="6879" width="7.625" style="212" customWidth="1"/>
    <col min="6880" max="6880" width="8.125" style="212" customWidth="1"/>
    <col min="6881" max="6881" width="7.625" style="212" customWidth="1"/>
    <col min="6882" max="6882" width="9" style="212" customWidth="1"/>
    <col min="6883" max="7128" width="9" style="212"/>
    <col min="7129" max="7129" width="20.125" style="212" customWidth="1"/>
    <col min="7130" max="7130" width="9.625" style="212" customWidth="1"/>
    <col min="7131" max="7131" width="8.625" style="212" customWidth="1"/>
    <col min="7132" max="7132" width="8.875" style="212" customWidth="1"/>
    <col min="7133" max="7135" width="7.625" style="212" customWidth="1"/>
    <col min="7136" max="7136" width="8.125" style="212" customWidth="1"/>
    <col min="7137" max="7137" width="7.625" style="212" customWidth="1"/>
    <col min="7138" max="7138" width="9" style="212" customWidth="1"/>
    <col min="7139" max="7384" width="9" style="212"/>
    <col min="7385" max="7385" width="20.125" style="212" customWidth="1"/>
    <col min="7386" max="7386" width="9.625" style="212" customWidth="1"/>
    <col min="7387" max="7387" width="8.625" style="212" customWidth="1"/>
    <col min="7388" max="7388" width="8.875" style="212" customWidth="1"/>
    <col min="7389" max="7391" width="7.625" style="212" customWidth="1"/>
    <col min="7392" max="7392" width="8.125" style="212" customWidth="1"/>
    <col min="7393" max="7393" width="7.625" style="212" customWidth="1"/>
    <col min="7394" max="7394" width="9" style="212" customWidth="1"/>
    <col min="7395" max="7640" width="9" style="212"/>
    <col min="7641" max="7641" width="20.125" style="212" customWidth="1"/>
    <col min="7642" max="7642" width="9.625" style="212" customWidth="1"/>
    <col min="7643" max="7643" width="8.625" style="212" customWidth="1"/>
    <col min="7644" max="7644" width="8.875" style="212" customWidth="1"/>
    <col min="7645" max="7647" width="7.625" style="212" customWidth="1"/>
    <col min="7648" max="7648" width="8.125" style="212" customWidth="1"/>
    <col min="7649" max="7649" width="7.625" style="212" customWidth="1"/>
    <col min="7650" max="7650" width="9" style="212" customWidth="1"/>
    <col min="7651" max="7896" width="9" style="212"/>
    <col min="7897" max="7897" width="20.125" style="212" customWidth="1"/>
    <col min="7898" max="7898" width="9.625" style="212" customWidth="1"/>
    <col min="7899" max="7899" width="8.625" style="212" customWidth="1"/>
    <col min="7900" max="7900" width="8.875" style="212" customWidth="1"/>
    <col min="7901" max="7903" width="7.625" style="212" customWidth="1"/>
    <col min="7904" max="7904" width="8.125" style="212" customWidth="1"/>
    <col min="7905" max="7905" width="7.625" style="212" customWidth="1"/>
    <col min="7906" max="7906" width="9" style="212" customWidth="1"/>
    <col min="7907" max="8152" width="9" style="212"/>
    <col min="8153" max="8153" width="20.125" style="212" customWidth="1"/>
    <col min="8154" max="8154" width="9.625" style="212" customWidth="1"/>
    <col min="8155" max="8155" width="8.625" style="212" customWidth="1"/>
    <col min="8156" max="8156" width="8.875" style="212" customWidth="1"/>
    <col min="8157" max="8159" width="7.625" style="212" customWidth="1"/>
    <col min="8160" max="8160" width="8.125" style="212" customWidth="1"/>
    <col min="8161" max="8161" width="7.625" style="212" customWidth="1"/>
    <col min="8162" max="8162" width="9" style="212" customWidth="1"/>
    <col min="8163" max="8408" width="9" style="212"/>
    <col min="8409" max="8409" width="20.125" style="212" customWidth="1"/>
    <col min="8410" max="8410" width="9.625" style="212" customWidth="1"/>
    <col min="8411" max="8411" width="8.625" style="212" customWidth="1"/>
    <col min="8412" max="8412" width="8.875" style="212" customWidth="1"/>
    <col min="8413" max="8415" width="7.625" style="212" customWidth="1"/>
    <col min="8416" max="8416" width="8.125" style="212" customWidth="1"/>
    <col min="8417" max="8417" width="7.625" style="212" customWidth="1"/>
    <col min="8418" max="8418" width="9" style="212" customWidth="1"/>
    <col min="8419" max="8664" width="9" style="212"/>
    <col min="8665" max="8665" width="20.125" style="212" customWidth="1"/>
    <col min="8666" max="8666" width="9.625" style="212" customWidth="1"/>
    <col min="8667" max="8667" width="8.625" style="212" customWidth="1"/>
    <col min="8668" max="8668" width="8.875" style="212" customWidth="1"/>
    <col min="8669" max="8671" width="7.625" style="212" customWidth="1"/>
    <col min="8672" max="8672" width="8.125" style="212" customWidth="1"/>
    <col min="8673" max="8673" width="7.625" style="212" customWidth="1"/>
    <col min="8674" max="8674" width="9" style="212" customWidth="1"/>
    <col min="8675" max="8920" width="9" style="212"/>
    <col min="8921" max="8921" width="20.125" style="212" customWidth="1"/>
    <col min="8922" max="8922" width="9.625" style="212" customWidth="1"/>
    <col min="8923" max="8923" width="8.625" style="212" customWidth="1"/>
    <col min="8924" max="8924" width="8.875" style="212" customWidth="1"/>
    <col min="8925" max="8927" width="7.625" style="212" customWidth="1"/>
    <col min="8928" max="8928" width="8.125" style="212" customWidth="1"/>
    <col min="8929" max="8929" width="7.625" style="212" customWidth="1"/>
    <col min="8930" max="8930" width="9" style="212" customWidth="1"/>
    <col min="8931" max="9176" width="9" style="212"/>
    <col min="9177" max="9177" width="20.125" style="212" customWidth="1"/>
    <col min="9178" max="9178" width="9.625" style="212" customWidth="1"/>
    <col min="9179" max="9179" width="8.625" style="212" customWidth="1"/>
    <col min="9180" max="9180" width="8.875" style="212" customWidth="1"/>
    <col min="9181" max="9183" width="7.625" style="212" customWidth="1"/>
    <col min="9184" max="9184" width="8.125" style="212" customWidth="1"/>
    <col min="9185" max="9185" width="7.625" style="212" customWidth="1"/>
    <col min="9186" max="9186" width="9" style="212" customWidth="1"/>
    <col min="9187" max="9432" width="9" style="212"/>
    <col min="9433" max="9433" width="20.125" style="212" customWidth="1"/>
    <col min="9434" max="9434" width="9.625" style="212" customWidth="1"/>
    <col min="9435" max="9435" width="8.625" style="212" customWidth="1"/>
    <col min="9436" max="9436" width="8.875" style="212" customWidth="1"/>
    <col min="9437" max="9439" width="7.625" style="212" customWidth="1"/>
    <col min="9440" max="9440" width="8.125" style="212" customWidth="1"/>
    <col min="9441" max="9441" width="7.625" style="212" customWidth="1"/>
    <col min="9442" max="9442" width="9" style="212" customWidth="1"/>
    <col min="9443" max="9688" width="9" style="212"/>
    <col min="9689" max="9689" width="20.125" style="212" customWidth="1"/>
    <col min="9690" max="9690" width="9.625" style="212" customWidth="1"/>
    <col min="9691" max="9691" width="8.625" style="212" customWidth="1"/>
    <col min="9692" max="9692" width="8.875" style="212" customWidth="1"/>
    <col min="9693" max="9695" width="7.625" style="212" customWidth="1"/>
    <col min="9696" max="9696" width="8.125" style="212" customWidth="1"/>
    <col min="9697" max="9697" width="7.625" style="212" customWidth="1"/>
    <col min="9698" max="9698" width="9" style="212" customWidth="1"/>
    <col min="9699" max="9944" width="9" style="212"/>
    <col min="9945" max="9945" width="20.125" style="212" customWidth="1"/>
    <col min="9946" max="9946" width="9.625" style="212" customWidth="1"/>
    <col min="9947" max="9947" width="8.625" style="212" customWidth="1"/>
    <col min="9948" max="9948" width="8.875" style="212" customWidth="1"/>
    <col min="9949" max="9951" width="7.625" style="212" customWidth="1"/>
    <col min="9952" max="9952" width="8.125" style="212" customWidth="1"/>
    <col min="9953" max="9953" width="7.625" style="212" customWidth="1"/>
    <col min="9954" max="9954" width="9" style="212" customWidth="1"/>
    <col min="9955" max="10200" width="9" style="212"/>
    <col min="10201" max="10201" width="20.125" style="212" customWidth="1"/>
    <col min="10202" max="10202" width="9.625" style="212" customWidth="1"/>
    <col min="10203" max="10203" width="8.625" style="212" customWidth="1"/>
    <col min="10204" max="10204" width="8.875" style="212" customWidth="1"/>
    <col min="10205" max="10207" width="7.625" style="212" customWidth="1"/>
    <col min="10208" max="10208" width="8.125" style="212" customWidth="1"/>
    <col min="10209" max="10209" width="7.625" style="212" customWidth="1"/>
    <col min="10210" max="10210" width="9" style="212" customWidth="1"/>
    <col min="10211" max="10456" width="9" style="212"/>
    <col min="10457" max="10457" width="20.125" style="212" customWidth="1"/>
    <col min="10458" max="10458" width="9.625" style="212" customWidth="1"/>
    <col min="10459" max="10459" width="8.625" style="212" customWidth="1"/>
    <col min="10460" max="10460" width="8.875" style="212" customWidth="1"/>
    <col min="10461" max="10463" width="7.625" style="212" customWidth="1"/>
    <col min="10464" max="10464" width="8.125" style="212" customWidth="1"/>
    <col min="10465" max="10465" width="7.625" style="212" customWidth="1"/>
    <col min="10466" max="10466" width="9" style="212" customWidth="1"/>
    <col min="10467" max="10712" width="9" style="212"/>
    <col min="10713" max="10713" width="20.125" style="212" customWidth="1"/>
    <col min="10714" max="10714" width="9.625" style="212" customWidth="1"/>
    <col min="10715" max="10715" width="8.625" style="212" customWidth="1"/>
    <col min="10716" max="10716" width="8.875" style="212" customWidth="1"/>
    <col min="10717" max="10719" width="7.625" style="212" customWidth="1"/>
    <col min="10720" max="10720" width="8.125" style="212" customWidth="1"/>
    <col min="10721" max="10721" width="7.625" style="212" customWidth="1"/>
    <col min="10722" max="10722" width="9" style="212" customWidth="1"/>
    <col min="10723" max="10968" width="9" style="212"/>
    <col min="10969" max="10969" width="20.125" style="212" customWidth="1"/>
    <col min="10970" max="10970" width="9.625" style="212" customWidth="1"/>
    <col min="10971" max="10971" width="8.625" style="212" customWidth="1"/>
    <col min="10972" max="10972" width="8.875" style="212" customWidth="1"/>
    <col min="10973" max="10975" width="7.625" style="212" customWidth="1"/>
    <col min="10976" max="10976" width="8.125" style="212" customWidth="1"/>
    <col min="10977" max="10977" width="7.625" style="212" customWidth="1"/>
    <col min="10978" max="10978" width="9" style="212" customWidth="1"/>
    <col min="10979" max="11224" width="9" style="212"/>
    <col min="11225" max="11225" width="20.125" style="212" customWidth="1"/>
    <col min="11226" max="11226" width="9.625" style="212" customWidth="1"/>
    <col min="11227" max="11227" width="8.625" style="212" customWidth="1"/>
    <col min="11228" max="11228" width="8.875" style="212" customWidth="1"/>
    <col min="11229" max="11231" width="7.625" style="212" customWidth="1"/>
    <col min="11232" max="11232" width="8.125" style="212" customWidth="1"/>
    <col min="11233" max="11233" width="7.625" style="212" customWidth="1"/>
    <col min="11234" max="11234" width="9" style="212" customWidth="1"/>
    <col min="11235" max="11480" width="9" style="212"/>
    <col min="11481" max="11481" width="20.125" style="212" customWidth="1"/>
    <col min="11482" max="11482" width="9.625" style="212" customWidth="1"/>
    <col min="11483" max="11483" width="8.625" style="212" customWidth="1"/>
    <col min="11484" max="11484" width="8.875" style="212" customWidth="1"/>
    <col min="11485" max="11487" width="7.625" style="212" customWidth="1"/>
    <col min="11488" max="11488" width="8.125" style="212" customWidth="1"/>
    <col min="11489" max="11489" width="7.625" style="212" customWidth="1"/>
    <col min="11490" max="11490" width="9" style="212" customWidth="1"/>
    <col min="11491" max="11736" width="9" style="212"/>
    <col min="11737" max="11737" width="20.125" style="212" customWidth="1"/>
    <col min="11738" max="11738" width="9.625" style="212" customWidth="1"/>
    <col min="11739" max="11739" width="8.625" style="212" customWidth="1"/>
    <col min="11740" max="11740" width="8.875" style="212" customWidth="1"/>
    <col min="11741" max="11743" width="7.625" style="212" customWidth="1"/>
    <col min="11744" max="11744" width="8.125" style="212" customWidth="1"/>
    <col min="11745" max="11745" width="7.625" style="212" customWidth="1"/>
    <col min="11746" max="11746" width="9" style="212" customWidth="1"/>
    <col min="11747" max="11992" width="9" style="212"/>
    <col min="11993" max="11993" width="20.125" style="212" customWidth="1"/>
    <col min="11994" max="11994" width="9.625" style="212" customWidth="1"/>
    <col min="11995" max="11995" width="8.625" style="212" customWidth="1"/>
    <col min="11996" max="11996" width="8.875" style="212" customWidth="1"/>
    <col min="11997" max="11999" width="7.625" style="212" customWidth="1"/>
    <col min="12000" max="12000" width="8.125" style="212" customWidth="1"/>
    <col min="12001" max="12001" width="7.625" style="212" customWidth="1"/>
    <col min="12002" max="12002" width="9" style="212" customWidth="1"/>
    <col min="12003" max="12248" width="9" style="212"/>
    <col min="12249" max="12249" width="20.125" style="212" customWidth="1"/>
    <col min="12250" max="12250" width="9.625" style="212" customWidth="1"/>
    <col min="12251" max="12251" width="8.625" style="212" customWidth="1"/>
    <col min="12252" max="12252" width="8.875" style="212" customWidth="1"/>
    <col min="12253" max="12255" width="7.625" style="212" customWidth="1"/>
    <col min="12256" max="12256" width="8.125" style="212" customWidth="1"/>
    <col min="12257" max="12257" width="7.625" style="212" customWidth="1"/>
    <col min="12258" max="12258" width="9" style="212" customWidth="1"/>
    <col min="12259" max="12504" width="9" style="212"/>
    <col min="12505" max="12505" width="20.125" style="212" customWidth="1"/>
    <col min="12506" max="12506" width="9.625" style="212" customWidth="1"/>
    <col min="12507" max="12507" width="8.625" style="212" customWidth="1"/>
    <col min="12508" max="12508" width="8.875" style="212" customWidth="1"/>
    <col min="12509" max="12511" width="7.625" style="212" customWidth="1"/>
    <col min="12512" max="12512" width="8.125" style="212" customWidth="1"/>
    <col min="12513" max="12513" width="7.625" style="212" customWidth="1"/>
    <col min="12514" max="12514" width="9" style="212" customWidth="1"/>
    <col min="12515" max="12760" width="9" style="212"/>
    <col min="12761" max="12761" width="20.125" style="212" customWidth="1"/>
    <col min="12762" max="12762" width="9.625" style="212" customWidth="1"/>
    <col min="12763" max="12763" width="8.625" style="212" customWidth="1"/>
    <col min="12764" max="12764" width="8.875" style="212" customWidth="1"/>
    <col min="12765" max="12767" width="7.625" style="212" customWidth="1"/>
    <col min="12768" max="12768" width="8.125" style="212" customWidth="1"/>
    <col min="12769" max="12769" width="7.625" style="212" customWidth="1"/>
    <col min="12770" max="12770" width="9" style="212" customWidth="1"/>
    <col min="12771" max="13016" width="9" style="212"/>
    <col min="13017" max="13017" width="20.125" style="212" customWidth="1"/>
    <col min="13018" max="13018" width="9.625" style="212" customWidth="1"/>
    <col min="13019" max="13019" width="8.625" style="212" customWidth="1"/>
    <col min="13020" max="13020" width="8.875" style="212" customWidth="1"/>
    <col min="13021" max="13023" width="7.625" style="212" customWidth="1"/>
    <col min="13024" max="13024" width="8.125" style="212" customWidth="1"/>
    <col min="13025" max="13025" width="7.625" style="212" customWidth="1"/>
    <col min="13026" max="13026" width="9" style="212" customWidth="1"/>
    <col min="13027" max="13272" width="9" style="212"/>
    <col min="13273" max="13273" width="20.125" style="212" customWidth="1"/>
    <col min="13274" max="13274" width="9.625" style="212" customWidth="1"/>
    <col min="13275" max="13275" width="8.625" style="212" customWidth="1"/>
    <col min="13276" max="13276" width="8.875" style="212" customWidth="1"/>
    <col min="13277" max="13279" width="7.625" style="212" customWidth="1"/>
    <col min="13280" max="13280" width="8.125" style="212" customWidth="1"/>
    <col min="13281" max="13281" width="7.625" style="212" customWidth="1"/>
    <col min="13282" max="13282" width="9" style="212" customWidth="1"/>
    <col min="13283" max="13528" width="9" style="212"/>
    <col min="13529" max="13529" width="20.125" style="212" customWidth="1"/>
    <col min="13530" max="13530" width="9.625" style="212" customWidth="1"/>
    <col min="13531" max="13531" width="8.625" style="212" customWidth="1"/>
    <col min="13532" max="13532" width="8.875" style="212" customWidth="1"/>
    <col min="13533" max="13535" width="7.625" style="212" customWidth="1"/>
    <col min="13536" max="13536" width="8.125" style="212" customWidth="1"/>
    <col min="13537" max="13537" width="7.625" style="212" customWidth="1"/>
    <col min="13538" max="13538" width="9" style="212" customWidth="1"/>
    <col min="13539" max="13784" width="9" style="212"/>
    <col min="13785" max="13785" width="20.125" style="212" customWidth="1"/>
    <col min="13786" max="13786" width="9.625" style="212" customWidth="1"/>
    <col min="13787" max="13787" width="8.625" style="212" customWidth="1"/>
    <col min="13788" max="13788" width="8.875" style="212" customWidth="1"/>
    <col min="13789" max="13791" width="7.625" style="212" customWidth="1"/>
    <col min="13792" max="13792" width="8.125" style="212" customWidth="1"/>
    <col min="13793" max="13793" width="7.625" style="212" customWidth="1"/>
    <col min="13794" max="13794" width="9" style="212" customWidth="1"/>
    <col min="13795" max="14040" width="9" style="212"/>
    <col min="14041" max="14041" width="20.125" style="212" customWidth="1"/>
    <col min="14042" max="14042" width="9.625" style="212" customWidth="1"/>
    <col min="14043" max="14043" width="8.625" style="212" customWidth="1"/>
    <col min="14044" max="14044" width="8.875" style="212" customWidth="1"/>
    <col min="14045" max="14047" width="7.625" style="212" customWidth="1"/>
    <col min="14048" max="14048" width="8.125" style="212" customWidth="1"/>
    <col min="14049" max="14049" width="7.625" style="212" customWidth="1"/>
    <col min="14050" max="14050" width="9" style="212" customWidth="1"/>
    <col min="14051" max="14296" width="9" style="212"/>
    <col min="14297" max="14297" width="20.125" style="212" customWidth="1"/>
    <col min="14298" max="14298" width="9.625" style="212" customWidth="1"/>
    <col min="14299" max="14299" width="8.625" style="212" customWidth="1"/>
    <col min="14300" max="14300" width="8.875" style="212" customWidth="1"/>
    <col min="14301" max="14303" width="7.625" style="212" customWidth="1"/>
    <col min="14304" max="14304" width="8.125" style="212" customWidth="1"/>
    <col min="14305" max="14305" width="7.625" style="212" customWidth="1"/>
    <col min="14306" max="14306" width="9" style="212" customWidth="1"/>
    <col min="14307" max="14552" width="9" style="212"/>
    <col min="14553" max="14553" width="20.125" style="212" customWidth="1"/>
    <col min="14554" max="14554" width="9.625" style="212" customWidth="1"/>
    <col min="14555" max="14555" width="8.625" style="212" customWidth="1"/>
    <col min="14556" max="14556" width="8.875" style="212" customWidth="1"/>
    <col min="14557" max="14559" width="7.625" style="212" customWidth="1"/>
    <col min="14560" max="14560" width="8.125" style="212" customWidth="1"/>
    <col min="14561" max="14561" width="7.625" style="212" customWidth="1"/>
    <col min="14562" max="14562" width="9" style="212" customWidth="1"/>
    <col min="14563" max="14808" width="9" style="212"/>
    <col min="14809" max="14809" width="20.125" style="212" customWidth="1"/>
    <col min="14810" max="14810" width="9.625" style="212" customWidth="1"/>
    <col min="14811" max="14811" width="8.625" style="212" customWidth="1"/>
    <col min="14812" max="14812" width="8.875" style="212" customWidth="1"/>
    <col min="14813" max="14815" width="7.625" style="212" customWidth="1"/>
    <col min="14816" max="14816" width="8.125" style="212" customWidth="1"/>
    <col min="14817" max="14817" width="7.625" style="212" customWidth="1"/>
    <col min="14818" max="14818" width="9" style="212" customWidth="1"/>
    <col min="14819" max="15064" width="9" style="212"/>
    <col min="15065" max="15065" width="20.125" style="212" customWidth="1"/>
    <col min="15066" max="15066" width="9.625" style="212" customWidth="1"/>
    <col min="15067" max="15067" width="8.625" style="212" customWidth="1"/>
    <col min="15068" max="15068" width="8.875" style="212" customWidth="1"/>
    <col min="15069" max="15071" width="7.625" style="212" customWidth="1"/>
    <col min="15072" max="15072" width="8.125" style="212" customWidth="1"/>
    <col min="15073" max="15073" width="7.625" style="212" customWidth="1"/>
    <col min="15074" max="15074" width="9" style="212" customWidth="1"/>
    <col min="15075" max="15320" width="9" style="212"/>
    <col min="15321" max="15321" width="20.125" style="212" customWidth="1"/>
    <col min="15322" max="15322" width="9.625" style="212" customWidth="1"/>
    <col min="15323" max="15323" width="8.625" style="212" customWidth="1"/>
    <col min="15324" max="15324" width="8.875" style="212" customWidth="1"/>
    <col min="15325" max="15327" width="7.625" style="212" customWidth="1"/>
    <col min="15328" max="15328" width="8.125" style="212" customWidth="1"/>
    <col min="15329" max="15329" width="7.625" style="212" customWidth="1"/>
    <col min="15330" max="15330" width="9" style="212" customWidth="1"/>
    <col min="15331" max="15576" width="9" style="212"/>
    <col min="15577" max="15577" width="20.125" style="212" customWidth="1"/>
    <col min="15578" max="15578" width="9.625" style="212" customWidth="1"/>
    <col min="15579" max="15579" width="8.625" style="212" customWidth="1"/>
    <col min="15580" max="15580" width="8.875" style="212" customWidth="1"/>
    <col min="15581" max="15583" width="7.625" style="212" customWidth="1"/>
    <col min="15584" max="15584" width="8.125" style="212" customWidth="1"/>
    <col min="15585" max="15585" width="7.625" style="212" customWidth="1"/>
    <col min="15586" max="15586" width="9" style="212" customWidth="1"/>
    <col min="15587" max="15832" width="9" style="212"/>
    <col min="15833" max="15833" width="20.125" style="212" customWidth="1"/>
    <col min="15834" max="15834" width="9.625" style="212" customWidth="1"/>
    <col min="15835" max="15835" width="8.625" style="212" customWidth="1"/>
    <col min="15836" max="15836" width="8.875" style="212" customWidth="1"/>
    <col min="15837" max="15839" width="7.625" style="212" customWidth="1"/>
    <col min="15840" max="15840" width="8.125" style="212" customWidth="1"/>
    <col min="15841" max="15841" width="7.625" style="212" customWidth="1"/>
    <col min="15842" max="15842" width="9" style="212" customWidth="1"/>
    <col min="15843" max="16088" width="9" style="212"/>
    <col min="16089" max="16089" width="20.125" style="212" customWidth="1"/>
    <col min="16090" max="16090" width="9.625" style="212" customWidth="1"/>
    <col min="16091" max="16091" width="8.625" style="212" customWidth="1"/>
    <col min="16092" max="16092" width="8.875" style="212" customWidth="1"/>
    <col min="16093" max="16095" width="7.625" style="212" customWidth="1"/>
    <col min="16096" max="16096" width="8.125" style="212" customWidth="1"/>
    <col min="16097" max="16097" width="7.625" style="212" customWidth="1"/>
    <col min="16098" max="16098" width="9" style="212" customWidth="1"/>
    <col min="16099" max="16384" width="9" style="212"/>
  </cols>
  <sheetData>
    <row r="1" ht="15.6" spans="1:1">
      <c r="A1" s="213" t="s">
        <v>642</v>
      </c>
    </row>
    <row r="2" ht="32.45" customHeight="1" spans="1:4">
      <c r="A2" s="214" t="s">
        <v>643</v>
      </c>
      <c r="B2" s="214"/>
      <c r="C2" s="214"/>
      <c r="D2" s="214"/>
    </row>
    <row r="3" ht="23.45" customHeight="1" spans="4:4">
      <c r="D3" s="215" t="s">
        <v>63</v>
      </c>
    </row>
    <row r="4" ht="28.8" spans="1:4">
      <c r="A4" s="216" t="s">
        <v>644</v>
      </c>
      <c r="B4" s="143" t="s">
        <v>65</v>
      </c>
      <c r="C4" s="19" t="s">
        <v>66</v>
      </c>
      <c r="D4" s="19" t="s">
        <v>67</v>
      </c>
    </row>
    <row r="5" ht="18" customHeight="1" spans="1:4">
      <c r="A5" s="216" t="s">
        <v>645</v>
      </c>
      <c r="B5" s="217">
        <f>SUM(B6:B20)</f>
        <v>440503</v>
      </c>
      <c r="C5" s="217">
        <f>SUM(C6:C20)</f>
        <v>388171</v>
      </c>
      <c r="D5" s="206">
        <f>+B5/C5</f>
        <v>1.1348</v>
      </c>
    </row>
    <row r="6" ht="18" customHeight="1" spans="1:4">
      <c r="A6" s="218" t="s">
        <v>646</v>
      </c>
      <c r="B6" s="219">
        <v>32208</v>
      </c>
      <c r="C6" s="219">
        <v>31126</v>
      </c>
      <c r="D6" s="211">
        <v>1.0348</v>
      </c>
    </row>
    <row r="7" ht="18" customHeight="1" spans="1:4">
      <c r="A7" s="218" t="s">
        <v>647</v>
      </c>
      <c r="B7" s="219">
        <v>23265</v>
      </c>
      <c r="C7" s="219">
        <v>27089</v>
      </c>
      <c r="D7" s="211">
        <v>0.8588</v>
      </c>
    </row>
    <row r="8" ht="18" customHeight="1" spans="1:4">
      <c r="A8" s="218" t="s">
        <v>648</v>
      </c>
      <c r="B8" s="219">
        <v>12750</v>
      </c>
      <c r="C8" s="219">
        <v>10540</v>
      </c>
      <c r="D8" s="211">
        <v>1.2097</v>
      </c>
    </row>
    <row r="9" ht="18" customHeight="1" spans="1:4">
      <c r="A9" s="218" t="s">
        <v>649</v>
      </c>
      <c r="B9" s="219">
        <v>0</v>
      </c>
      <c r="C9" s="219"/>
      <c r="D9" s="211"/>
    </row>
    <row r="10" ht="18" customHeight="1" spans="1:4">
      <c r="A10" s="218" t="s">
        <v>650</v>
      </c>
      <c r="B10" s="219">
        <v>101895</v>
      </c>
      <c r="C10" s="219">
        <v>94155</v>
      </c>
      <c r="D10" s="211">
        <v>1.0822</v>
      </c>
    </row>
    <row r="11" ht="18" customHeight="1" spans="1:4">
      <c r="A11" s="218" t="s">
        <v>651</v>
      </c>
      <c r="B11" s="219">
        <v>630</v>
      </c>
      <c r="C11" s="219">
        <v>2118</v>
      </c>
      <c r="D11" s="211">
        <v>0.2975</v>
      </c>
    </row>
    <row r="12" ht="18" customHeight="1" spans="1:4">
      <c r="A12" s="218" t="s">
        <v>652</v>
      </c>
      <c r="B12" s="219">
        <v>19770</v>
      </c>
      <c r="C12" s="219">
        <v>25020</v>
      </c>
      <c r="D12" s="211">
        <v>0.7902</v>
      </c>
    </row>
    <row r="13" ht="18" customHeight="1" spans="1:4">
      <c r="A13" s="218" t="s">
        <v>653</v>
      </c>
      <c r="B13" s="219">
        <v>17</v>
      </c>
      <c r="C13" s="219"/>
      <c r="D13" s="211"/>
    </row>
    <row r="14" ht="18" customHeight="1" spans="1:4">
      <c r="A14" s="218" t="s">
        <v>654</v>
      </c>
      <c r="B14" s="219">
        <v>36883</v>
      </c>
      <c r="C14" s="219">
        <v>28092</v>
      </c>
      <c r="D14" s="211">
        <v>1.3129</v>
      </c>
    </row>
    <row r="15" ht="18" customHeight="1" spans="1:4">
      <c r="A15" s="218" t="s">
        <v>655</v>
      </c>
      <c r="B15" s="219">
        <v>4080</v>
      </c>
      <c r="C15" s="219">
        <v>3650</v>
      </c>
      <c r="D15" s="211">
        <v>1.1178</v>
      </c>
    </row>
    <row r="16" ht="18" customHeight="1" spans="1:4">
      <c r="A16" s="218" t="s">
        <v>656</v>
      </c>
      <c r="B16" s="219">
        <v>13703</v>
      </c>
      <c r="C16" s="219">
        <v>12877</v>
      </c>
      <c r="D16" s="211">
        <v>1.0641</v>
      </c>
    </row>
    <row r="17" ht="18" customHeight="1" spans="1:4">
      <c r="A17" s="218" t="s">
        <v>657</v>
      </c>
      <c r="B17" s="219">
        <v>17531</v>
      </c>
      <c r="C17" s="219">
        <v>12371</v>
      </c>
      <c r="D17" s="211">
        <v>1.4171</v>
      </c>
    </row>
    <row r="18" ht="18" customHeight="1" spans="1:4">
      <c r="A18" s="218" t="s">
        <v>658</v>
      </c>
      <c r="B18" s="219">
        <v>0</v>
      </c>
      <c r="C18" s="219"/>
      <c r="D18" s="211"/>
    </row>
    <row r="19" ht="18" customHeight="1" spans="1:4">
      <c r="A19" s="218" t="s">
        <v>659</v>
      </c>
      <c r="B19" s="219">
        <v>4400</v>
      </c>
      <c r="C19" s="219">
        <v>4000</v>
      </c>
      <c r="D19" s="211">
        <v>1.1</v>
      </c>
    </row>
    <row r="20" ht="18" customHeight="1" spans="1:4">
      <c r="A20" s="218" t="s">
        <v>660</v>
      </c>
      <c r="B20" s="219">
        <v>173371</v>
      </c>
      <c r="C20" s="219">
        <v>137133</v>
      </c>
      <c r="D20" s="211">
        <v>1.2643</v>
      </c>
    </row>
    <row r="21" ht="22.15" customHeight="1"/>
    <row r="23" spans="2:4">
      <c r="B23" s="220"/>
      <c r="C23" s="220"/>
      <c r="D23" s="220"/>
    </row>
    <row r="24" spans="2:4">
      <c r="B24" s="220"/>
      <c r="C24" s="220"/>
      <c r="D24" s="220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0"/>
  <sheetViews>
    <sheetView showZeros="0" workbookViewId="0">
      <selection activeCell="B14" sqref="B14"/>
    </sheetView>
  </sheetViews>
  <sheetFormatPr defaultColWidth="9" defaultRowHeight="10.8" outlineLevelCol="3"/>
  <cols>
    <col min="1" max="1" width="35.625" style="196" customWidth="1"/>
    <col min="2" max="2" width="11.875" style="197" customWidth="1"/>
    <col min="3" max="3" width="12.125" style="196" customWidth="1"/>
    <col min="4" max="4" width="13.7" style="196" customWidth="1"/>
    <col min="5" max="16384" width="9" style="196"/>
  </cols>
  <sheetData>
    <row r="1" ht="18.6" customHeight="1" spans="1:1">
      <c r="A1" s="198" t="s">
        <v>661</v>
      </c>
    </row>
    <row r="2" ht="27" customHeight="1" spans="1:4">
      <c r="A2" s="199" t="s">
        <v>662</v>
      </c>
      <c r="B2" s="200"/>
      <c r="C2" s="199"/>
      <c r="D2" s="199"/>
    </row>
    <row r="3" ht="12" spans="1:4">
      <c r="A3" s="201"/>
      <c r="D3" s="202" t="s">
        <v>63</v>
      </c>
    </row>
    <row r="4" ht="43.2" spans="1:4">
      <c r="A4" s="203" t="s">
        <v>644</v>
      </c>
      <c r="B4" s="204" t="s">
        <v>65</v>
      </c>
      <c r="C4" s="156" t="s">
        <v>66</v>
      </c>
      <c r="D4" s="19" t="s">
        <v>67</v>
      </c>
    </row>
    <row r="5" ht="14.4" spans="1:4">
      <c r="A5" s="203" t="s">
        <v>663</v>
      </c>
      <c r="B5" s="205">
        <f>+B6+B11+B22+B37+B41+B51+B73</f>
        <v>150652</v>
      </c>
      <c r="C5" s="205">
        <f>+C6+C11+C22+C37+C41+C51+C73</f>
        <v>147375</v>
      </c>
      <c r="D5" s="206">
        <f>+B5/C5</f>
        <v>1.0222</v>
      </c>
    </row>
    <row r="6" s="195" customFormat="1" ht="14.4" spans="1:4">
      <c r="A6" s="207" t="s">
        <v>646</v>
      </c>
      <c r="B6" s="208">
        <v>32179</v>
      </c>
      <c r="C6" s="208">
        <v>28209</v>
      </c>
      <c r="D6" s="206">
        <v>1.1407</v>
      </c>
    </row>
    <row r="7" ht="14.4" spans="1:4">
      <c r="A7" s="209" t="s">
        <v>664</v>
      </c>
      <c r="B7" s="210">
        <v>14406</v>
      </c>
      <c r="C7" s="210">
        <v>14224</v>
      </c>
      <c r="D7" s="211">
        <v>1.0128</v>
      </c>
    </row>
    <row r="8" ht="14.4" spans="1:4">
      <c r="A8" s="209" t="s">
        <v>665</v>
      </c>
      <c r="B8" s="210">
        <v>5602</v>
      </c>
      <c r="C8" s="210">
        <v>5325</v>
      </c>
      <c r="D8" s="211">
        <v>1.052</v>
      </c>
    </row>
    <row r="9" ht="14.4" spans="1:4">
      <c r="A9" s="209" t="s">
        <v>666</v>
      </c>
      <c r="B9" s="210">
        <v>1640</v>
      </c>
      <c r="C9" s="210">
        <v>1611</v>
      </c>
      <c r="D9" s="211">
        <v>1.018</v>
      </c>
    </row>
    <row r="10" ht="14.4" spans="1:4">
      <c r="A10" s="209" t="s">
        <v>667</v>
      </c>
      <c r="B10" s="210">
        <v>10531</v>
      </c>
      <c r="C10" s="210">
        <v>7049</v>
      </c>
      <c r="D10" s="211">
        <v>1.494</v>
      </c>
    </row>
    <row r="11" s="195" customFormat="1" ht="14.4" spans="1:4">
      <c r="A11" s="207" t="s">
        <v>647</v>
      </c>
      <c r="B11" s="208">
        <v>10470</v>
      </c>
      <c r="C11" s="208">
        <v>15726</v>
      </c>
      <c r="D11" s="206">
        <v>0.6658</v>
      </c>
    </row>
    <row r="12" ht="14.4" spans="1:4">
      <c r="A12" s="209" t="s">
        <v>668</v>
      </c>
      <c r="B12" s="210">
        <v>2128</v>
      </c>
      <c r="C12" s="210">
        <v>3039</v>
      </c>
      <c r="D12" s="211">
        <v>0.7002</v>
      </c>
    </row>
    <row r="13" ht="14.4" spans="1:4">
      <c r="A13" s="209" t="s">
        <v>669</v>
      </c>
      <c r="B13" s="210">
        <v>4</v>
      </c>
      <c r="C13" s="210">
        <v>228</v>
      </c>
      <c r="D13" s="211">
        <v>0.0175</v>
      </c>
    </row>
    <row r="14" ht="14.4" spans="1:4">
      <c r="A14" s="209" t="s">
        <v>670</v>
      </c>
      <c r="B14" s="210">
        <v>399</v>
      </c>
      <c r="C14" s="210">
        <v>773</v>
      </c>
      <c r="D14" s="211">
        <v>0.5162</v>
      </c>
    </row>
    <row r="15" ht="14.4" spans="1:4">
      <c r="A15" s="209" t="s">
        <v>671</v>
      </c>
      <c r="B15" s="210">
        <v>20</v>
      </c>
      <c r="C15" s="210">
        <v>260</v>
      </c>
      <c r="D15" s="211">
        <v>0.0769</v>
      </c>
    </row>
    <row r="16" ht="14.4" spans="1:4">
      <c r="A16" s="209" t="s">
        <v>672</v>
      </c>
      <c r="B16" s="210">
        <v>1988</v>
      </c>
      <c r="C16" s="210">
        <v>922</v>
      </c>
      <c r="D16" s="211">
        <v>2.1562</v>
      </c>
    </row>
    <row r="17" ht="14.4" spans="1:4">
      <c r="A17" s="209" t="s">
        <v>673</v>
      </c>
      <c r="B17" s="210">
        <v>324</v>
      </c>
      <c r="C17" s="210">
        <v>419</v>
      </c>
      <c r="D17" s="211">
        <v>0.7733</v>
      </c>
    </row>
    <row r="18" ht="14.4" spans="1:4">
      <c r="A18" s="209" t="s">
        <v>674</v>
      </c>
      <c r="B18" s="210">
        <v>5</v>
      </c>
      <c r="C18" s="210">
        <v>53</v>
      </c>
      <c r="D18" s="211">
        <v>0.0943</v>
      </c>
    </row>
    <row r="19" ht="14.4" spans="1:4">
      <c r="A19" s="209" t="s">
        <v>675</v>
      </c>
      <c r="B19" s="210">
        <v>39</v>
      </c>
      <c r="C19" s="210">
        <v>188</v>
      </c>
      <c r="D19" s="211">
        <v>0.2074</v>
      </c>
    </row>
    <row r="20" ht="14.4" spans="1:4">
      <c r="A20" s="209" t="s">
        <v>676</v>
      </c>
      <c r="B20" s="210">
        <v>134</v>
      </c>
      <c r="C20" s="210">
        <v>590</v>
      </c>
      <c r="D20" s="211">
        <v>0.2271</v>
      </c>
    </row>
    <row r="21" ht="14.4" spans="1:4">
      <c r="A21" s="209" t="s">
        <v>677</v>
      </c>
      <c r="B21" s="210">
        <v>5429</v>
      </c>
      <c r="C21" s="210">
        <v>9254</v>
      </c>
      <c r="D21" s="211">
        <v>0.5867</v>
      </c>
    </row>
    <row r="22" s="195" customFormat="1" ht="14.4" spans="1:4">
      <c r="A22" s="207" t="s">
        <v>648</v>
      </c>
      <c r="B22" s="208">
        <v>49</v>
      </c>
      <c r="C22" s="208">
        <v>253</v>
      </c>
      <c r="D22" s="206">
        <v>0.1937</v>
      </c>
    </row>
    <row r="23" ht="14.4" spans="1:4">
      <c r="A23" s="209" t="s">
        <v>678</v>
      </c>
      <c r="B23" s="210">
        <v>0</v>
      </c>
      <c r="C23" s="210"/>
      <c r="D23" s="206"/>
    </row>
    <row r="24" ht="14.4" spans="1:4">
      <c r="A24" s="209" t="s">
        <v>679</v>
      </c>
      <c r="B24" s="210">
        <v>0</v>
      </c>
      <c r="C24" s="210"/>
      <c r="D24" s="206"/>
    </row>
    <row r="25" ht="14.4" spans="1:4">
      <c r="A25" s="209" t="s">
        <v>680</v>
      </c>
      <c r="B25" s="210">
        <v>0</v>
      </c>
      <c r="C25" s="210"/>
      <c r="D25" s="206"/>
    </row>
    <row r="26" ht="14.4" spans="1:4">
      <c r="A26" s="209" t="s">
        <v>681</v>
      </c>
      <c r="B26" s="210">
        <v>0</v>
      </c>
      <c r="C26" s="210"/>
      <c r="D26" s="206"/>
    </row>
    <row r="27" ht="14.4" spans="1:4">
      <c r="A27" s="209" t="s">
        <v>682</v>
      </c>
      <c r="B27" s="210">
        <v>39</v>
      </c>
      <c r="C27" s="210">
        <v>237</v>
      </c>
      <c r="D27" s="211">
        <v>0.1646</v>
      </c>
    </row>
    <row r="28" ht="14.4" spans="1:4">
      <c r="A28" s="209" t="s">
        <v>683</v>
      </c>
      <c r="B28" s="210">
        <v>0</v>
      </c>
      <c r="C28" s="210"/>
      <c r="D28" s="211"/>
    </row>
    <row r="29" ht="14.4" spans="1:4">
      <c r="A29" s="209" t="s">
        <v>684</v>
      </c>
      <c r="B29" s="210">
        <v>10</v>
      </c>
      <c r="C29" s="210">
        <v>16</v>
      </c>
      <c r="D29" s="211">
        <v>0.625</v>
      </c>
    </row>
    <row r="30" s="195" customFormat="1" ht="14.4" spans="1:4">
      <c r="A30" s="207" t="s">
        <v>649</v>
      </c>
      <c r="B30" s="208"/>
      <c r="C30" s="208"/>
      <c r="D30" s="206"/>
    </row>
    <row r="31" ht="14.4" spans="1:4">
      <c r="A31" s="209" t="s">
        <v>678</v>
      </c>
      <c r="B31" s="210"/>
      <c r="C31" s="210"/>
      <c r="D31" s="206"/>
    </row>
    <row r="32" ht="14.4" spans="1:4">
      <c r="A32" s="209" t="s">
        <v>679</v>
      </c>
      <c r="B32" s="210"/>
      <c r="C32" s="210"/>
      <c r="D32" s="206"/>
    </row>
    <row r="33" ht="14.4" spans="1:4">
      <c r="A33" s="209" t="s">
        <v>680</v>
      </c>
      <c r="B33" s="210"/>
      <c r="C33" s="210"/>
      <c r="D33" s="206"/>
    </row>
    <row r="34" ht="14.4" spans="1:4">
      <c r="A34" s="209" t="s">
        <v>682</v>
      </c>
      <c r="B34" s="210"/>
      <c r="C34" s="210"/>
      <c r="D34" s="206"/>
    </row>
    <row r="35" ht="14.4" spans="1:4">
      <c r="A35" s="209" t="s">
        <v>683</v>
      </c>
      <c r="B35" s="210"/>
      <c r="C35" s="210"/>
      <c r="D35" s="206"/>
    </row>
    <row r="36" ht="14.4" spans="1:4">
      <c r="A36" s="209" t="s">
        <v>684</v>
      </c>
      <c r="B36" s="210"/>
      <c r="C36" s="210"/>
      <c r="D36" s="206"/>
    </row>
    <row r="37" s="195" customFormat="1" ht="14.4" spans="1:4">
      <c r="A37" s="207" t="s">
        <v>650</v>
      </c>
      <c r="B37" s="208">
        <v>88615</v>
      </c>
      <c r="C37" s="208">
        <v>90742</v>
      </c>
      <c r="D37" s="206">
        <v>0.9766</v>
      </c>
    </row>
    <row r="38" ht="14.4" spans="1:4">
      <c r="A38" s="209" t="s">
        <v>685</v>
      </c>
      <c r="B38" s="210">
        <v>80583</v>
      </c>
      <c r="C38" s="210">
        <v>76160</v>
      </c>
      <c r="D38" s="211">
        <v>1.0581</v>
      </c>
    </row>
    <row r="39" ht="14.4" spans="1:4">
      <c r="A39" s="209" t="s">
        <v>686</v>
      </c>
      <c r="B39" s="210">
        <v>8032</v>
      </c>
      <c r="C39" s="210">
        <v>14582</v>
      </c>
      <c r="D39" s="211">
        <v>0.5508</v>
      </c>
    </row>
    <row r="40" ht="14.4" spans="1:4">
      <c r="A40" s="209" t="s">
        <v>687</v>
      </c>
      <c r="B40" s="210">
        <v>0</v>
      </c>
      <c r="C40" s="210"/>
      <c r="D40" s="206"/>
    </row>
    <row r="41" s="195" customFormat="1" ht="14.4" spans="1:4">
      <c r="A41" s="207" t="s">
        <v>651</v>
      </c>
      <c r="B41" s="208">
        <v>481</v>
      </c>
      <c r="C41" s="208">
        <v>1052</v>
      </c>
      <c r="D41" s="206">
        <v>0.4572</v>
      </c>
    </row>
    <row r="42" ht="14.4" spans="1:4">
      <c r="A42" s="209" t="s">
        <v>688</v>
      </c>
      <c r="B42" s="210">
        <v>481</v>
      </c>
      <c r="C42" s="210">
        <v>1052</v>
      </c>
      <c r="D42" s="211">
        <v>0.4572</v>
      </c>
    </row>
    <row r="43" ht="14.4" spans="1:4">
      <c r="A43" s="209" t="s">
        <v>689</v>
      </c>
      <c r="B43" s="210">
        <v>0</v>
      </c>
      <c r="C43" s="210"/>
      <c r="D43" s="206"/>
    </row>
    <row r="44" s="195" customFormat="1" ht="14.4" spans="1:4">
      <c r="A44" s="207" t="s">
        <v>652</v>
      </c>
      <c r="B44" s="210">
        <v>0</v>
      </c>
      <c r="C44" s="208"/>
      <c r="D44" s="206"/>
    </row>
    <row r="45" ht="14.4" spans="1:4">
      <c r="A45" s="209" t="s">
        <v>690</v>
      </c>
      <c r="B45" s="210">
        <v>0</v>
      </c>
      <c r="C45" s="210"/>
      <c r="D45" s="206"/>
    </row>
    <row r="46" ht="14.4" spans="1:4">
      <c r="A46" s="209" t="s">
        <v>691</v>
      </c>
      <c r="B46" s="210">
        <v>0</v>
      </c>
      <c r="C46" s="210"/>
      <c r="D46" s="206"/>
    </row>
    <row r="47" ht="14.4" spans="1:4">
      <c r="A47" s="209" t="s">
        <v>692</v>
      </c>
      <c r="B47" s="210">
        <v>0</v>
      </c>
      <c r="C47" s="210"/>
      <c r="D47" s="206"/>
    </row>
    <row r="48" s="195" customFormat="1" ht="14.4" spans="1:4">
      <c r="A48" s="207" t="s">
        <v>653</v>
      </c>
      <c r="B48" s="210">
        <v>0</v>
      </c>
      <c r="C48" s="208"/>
      <c r="D48" s="206"/>
    </row>
    <row r="49" ht="14.4" spans="1:4">
      <c r="A49" s="209" t="s">
        <v>693</v>
      </c>
      <c r="B49" s="210">
        <v>0</v>
      </c>
      <c r="C49" s="210"/>
      <c r="D49" s="206"/>
    </row>
    <row r="50" ht="14.4" spans="1:4">
      <c r="A50" s="209" t="s">
        <v>694</v>
      </c>
      <c r="B50" s="210">
        <v>0</v>
      </c>
      <c r="C50" s="210"/>
      <c r="D50" s="206"/>
    </row>
    <row r="51" s="195" customFormat="1" ht="14.4" spans="1:4">
      <c r="A51" s="207" t="s">
        <v>654</v>
      </c>
      <c r="B51" s="208">
        <v>14458</v>
      </c>
      <c r="C51" s="208">
        <v>7393</v>
      </c>
      <c r="D51" s="206">
        <v>1.9556</v>
      </c>
    </row>
    <row r="52" ht="14.4" spans="1:4">
      <c r="A52" s="209" t="s">
        <v>695</v>
      </c>
      <c r="B52" s="210">
        <v>3659</v>
      </c>
      <c r="C52" s="210">
        <v>4850</v>
      </c>
      <c r="D52" s="211">
        <v>0.7544</v>
      </c>
    </row>
    <row r="53" ht="14.4" spans="1:4">
      <c r="A53" s="209" t="s">
        <v>696</v>
      </c>
      <c r="B53" s="210">
        <v>0</v>
      </c>
      <c r="C53" s="210"/>
      <c r="D53" s="211"/>
    </row>
    <row r="54" ht="14.4" spans="1:4">
      <c r="A54" s="209" t="s">
        <v>697</v>
      </c>
      <c r="B54" s="210">
        <v>0</v>
      </c>
      <c r="C54" s="210"/>
      <c r="D54" s="211"/>
    </row>
    <row r="55" ht="14.4" spans="1:4">
      <c r="A55" s="209" t="s">
        <v>698</v>
      </c>
      <c r="B55" s="210">
        <v>1070</v>
      </c>
      <c r="C55" s="210">
        <v>1090</v>
      </c>
      <c r="D55" s="211">
        <v>0.9817</v>
      </c>
    </row>
    <row r="56" ht="14.4" spans="1:4">
      <c r="A56" s="209" t="s">
        <v>699</v>
      </c>
      <c r="B56" s="210">
        <v>9729</v>
      </c>
      <c r="C56" s="210">
        <v>1453</v>
      </c>
      <c r="D56" s="211">
        <v>6.6958</v>
      </c>
    </row>
    <row r="57" s="195" customFormat="1" ht="14.4" spans="1:4">
      <c r="A57" s="207" t="s">
        <v>655</v>
      </c>
      <c r="B57" s="208"/>
      <c r="C57" s="208"/>
      <c r="D57" s="206"/>
    </row>
    <row r="58" ht="14.4" spans="1:4">
      <c r="A58" s="209" t="s">
        <v>700</v>
      </c>
      <c r="B58" s="210"/>
      <c r="C58" s="210"/>
      <c r="D58" s="206"/>
    </row>
    <row r="59" ht="14.4" spans="1:4">
      <c r="A59" s="209" t="s">
        <v>701</v>
      </c>
      <c r="B59" s="210"/>
      <c r="C59" s="210"/>
      <c r="D59" s="206"/>
    </row>
    <row r="60" s="195" customFormat="1" ht="14.4" spans="1:4">
      <c r="A60" s="207" t="s">
        <v>656</v>
      </c>
      <c r="B60" s="208"/>
      <c r="C60" s="208"/>
      <c r="D60" s="206"/>
    </row>
    <row r="61" ht="14.4" spans="1:4">
      <c r="A61" s="209" t="s">
        <v>702</v>
      </c>
      <c r="B61" s="210"/>
      <c r="C61" s="210"/>
      <c r="D61" s="206"/>
    </row>
    <row r="62" ht="14.4" spans="1:4">
      <c r="A62" s="209" t="s">
        <v>703</v>
      </c>
      <c r="B62" s="210"/>
      <c r="C62" s="210"/>
      <c r="D62" s="206"/>
    </row>
    <row r="63" ht="14.4" spans="1:4">
      <c r="A63" s="209" t="s">
        <v>704</v>
      </c>
      <c r="B63" s="210"/>
      <c r="C63" s="210"/>
      <c r="D63" s="206"/>
    </row>
    <row r="64" ht="14.4" spans="1:4">
      <c r="A64" s="209" t="s">
        <v>705</v>
      </c>
      <c r="B64" s="210"/>
      <c r="C64" s="210"/>
      <c r="D64" s="206"/>
    </row>
    <row r="65" s="195" customFormat="1" ht="14.4" spans="1:4">
      <c r="A65" s="207" t="s">
        <v>657</v>
      </c>
      <c r="B65" s="208"/>
      <c r="C65" s="208"/>
      <c r="D65" s="206"/>
    </row>
    <row r="66" ht="14.4" spans="1:4">
      <c r="A66" s="209" t="s">
        <v>706</v>
      </c>
      <c r="B66" s="210"/>
      <c r="C66" s="210"/>
      <c r="D66" s="206"/>
    </row>
    <row r="67" ht="14.4" spans="1:4">
      <c r="A67" s="209" t="s">
        <v>707</v>
      </c>
      <c r="B67" s="210"/>
      <c r="C67" s="210"/>
      <c r="D67" s="206"/>
    </row>
    <row r="68" s="195" customFormat="1" ht="14.4" spans="1:4">
      <c r="A68" s="207" t="s">
        <v>658</v>
      </c>
      <c r="B68" s="208"/>
      <c r="C68" s="208"/>
      <c r="D68" s="206"/>
    </row>
    <row r="69" ht="14.4" spans="1:4">
      <c r="A69" s="209" t="s">
        <v>708</v>
      </c>
      <c r="B69" s="210"/>
      <c r="C69" s="210"/>
      <c r="D69" s="206"/>
    </row>
    <row r="70" ht="14.4" spans="1:4">
      <c r="A70" s="209" t="s">
        <v>709</v>
      </c>
      <c r="B70" s="210"/>
      <c r="C70" s="210"/>
      <c r="D70" s="206"/>
    </row>
    <row r="71" ht="14.4" spans="1:4">
      <c r="A71" s="209" t="s">
        <v>710</v>
      </c>
      <c r="B71" s="210"/>
      <c r="C71" s="210"/>
      <c r="D71" s="206"/>
    </row>
    <row r="72" ht="14.4" spans="1:4">
      <c r="A72" s="209" t="s">
        <v>711</v>
      </c>
      <c r="B72" s="210"/>
      <c r="C72" s="210"/>
      <c r="D72" s="206"/>
    </row>
    <row r="73" s="195" customFormat="1" ht="14.4" spans="1:4">
      <c r="A73" s="207" t="s">
        <v>659</v>
      </c>
      <c r="B73" s="208">
        <v>4400</v>
      </c>
      <c r="C73" s="208">
        <v>4000</v>
      </c>
      <c r="D73" s="206">
        <v>1.1</v>
      </c>
    </row>
    <row r="74" ht="14.4" spans="1:4">
      <c r="A74" s="209" t="s">
        <v>624</v>
      </c>
      <c r="B74" s="210">
        <v>4400</v>
      </c>
      <c r="C74" s="210">
        <v>4000</v>
      </c>
      <c r="D74" s="211">
        <v>1.1</v>
      </c>
    </row>
    <row r="75" ht="14.4" spans="1:4">
      <c r="A75" s="209" t="s">
        <v>712</v>
      </c>
      <c r="B75" s="210">
        <v>0</v>
      </c>
      <c r="C75" s="210"/>
      <c r="D75" s="206"/>
    </row>
    <row r="76" s="195" customFormat="1" ht="14.4" spans="1:4">
      <c r="A76" s="207" t="s">
        <v>660</v>
      </c>
      <c r="B76" s="208"/>
      <c r="C76" s="208"/>
      <c r="D76" s="206"/>
    </row>
    <row r="77" ht="14.4" spans="1:4">
      <c r="A77" s="209" t="s">
        <v>713</v>
      </c>
      <c r="B77" s="210"/>
      <c r="C77" s="210"/>
      <c r="D77" s="206"/>
    </row>
    <row r="78" ht="14.4" spans="1:4">
      <c r="A78" s="209" t="s">
        <v>714</v>
      </c>
      <c r="B78" s="210"/>
      <c r="C78" s="210"/>
      <c r="D78" s="206"/>
    </row>
    <row r="79" ht="14.4" spans="1:4">
      <c r="A79" s="209" t="s">
        <v>715</v>
      </c>
      <c r="B79" s="210"/>
      <c r="C79" s="210"/>
      <c r="D79" s="206"/>
    </row>
    <row r="80" ht="14.4" spans="1:4">
      <c r="A80" s="209" t="s">
        <v>627</v>
      </c>
      <c r="B80" s="210"/>
      <c r="C80" s="210"/>
      <c r="D80" s="206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5"/>
  <sheetViews>
    <sheetView showZeros="0" tabSelected="1" workbookViewId="0">
      <selection activeCell="G7" sqref="G7"/>
    </sheetView>
  </sheetViews>
  <sheetFormatPr defaultColWidth="9" defaultRowHeight="15.6" outlineLevelCol="4"/>
  <cols>
    <col min="1" max="1" width="54.7" customWidth="1"/>
    <col min="2" max="2" width="18.1" customWidth="1"/>
    <col min="5" max="5" width="12.8"/>
  </cols>
  <sheetData>
    <row r="1" spans="1:1">
      <c r="A1" s="14" t="s">
        <v>716</v>
      </c>
    </row>
    <row r="2" ht="46" customHeight="1" spans="1:2">
      <c r="A2" s="182" t="s">
        <v>717</v>
      </c>
      <c r="B2" s="182"/>
    </row>
    <row r="3" spans="1:2">
      <c r="A3" s="183"/>
      <c r="B3" s="96" t="s">
        <v>718</v>
      </c>
    </row>
    <row r="4" spans="1:2">
      <c r="A4" s="184" t="s">
        <v>719</v>
      </c>
      <c r="B4" s="111" t="s">
        <v>720</v>
      </c>
    </row>
    <row r="5" spans="1:2">
      <c r="A5" s="185" t="s">
        <v>721</v>
      </c>
      <c r="B5" s="186">
        <v>0</v>
      </c>
    </row>
    <row r="6" spans="1:2">
      <c r="A6" s="187" t="s">
        <v>722</v>
      </c>
      <c r="B6" s="188"/>
    </row>
    <row r="7" spans="1:2">
      <c r="A7" s="187" t="s">
        <v>723</v>
      </c>
      <c r="B7" s="188"/>
    </row>
    <row r="8" spans="1:2">
      <c r="A8" s="187" t="s">
        <v>724</v>
      </c>
      <c r="B8" s="188"/>
    </row>
    <row r="9" spans="1:5">
      <c r="A9" s="185" t="s">
        <v>725</v>
      </c>
      <c r="B9" s="189">
        <f>SUM(B10:B23)</f>
        <v>14611</v>
      </c>
      <c r="E9" s="190"/>
    </row>
    <row r="10" spans="1:5">
      <c r="A10" s="187" t="s">
        <v>726</v>
      </c>
      <c r="B10" s="191">
        <v>1862</v>
      </c>
      <c r="E10" s="190"/>
    </row>
    <row r="11" spans="1:5">
      <c r="A11" s="187" t="s">
        <v>727</v>
      </c>
      <c r="B11" s="191">
        <v>3218</v>
      </c>
      <c r="E11" s="190"/>
    </row>
    <row r="12" spans="1:5">
      <c r="A12" s="187" t="s">
        <v>728</v>
      </c>
      <c r="B12" s="191">
        <v>0</v>
      </c>
      <c r="E12" s="190"/>
    </row>
    <row r="13" spans="1:5">
      <c r="A13" s="187" t="s">
        <v>729</v>
      </c>
      <c r="B13" s="191">
        <v>3175</v>
      </c>
      <c r="E13" s="190"/>
    </row>
    <row r="14" spans="1:5">
      <c r="A14" s="187" t="s">
        <v>730</v>
      </c>
      <c r="B14" s="191">
        <v>100</v>
      </c>
      <c r="E14" s="190"/>
    </row>
    <row r="15" spans="1:5">
      <c r="A15" s="187" t="s">
        <v>731</v>
      </c>
      <c r="B15" s="191">
        <v>0</v>
      </c>
      <c r="E15" s="190"/>
    </row>
    <row r="16" spans="1:5">
      <c r="A16" s="187" t="s">
        <v>732</v>
      </c>
      <c r="B16" s="191">
        <v>0</v>
      </c>
      <c r="E16" s="190"/>
    </row>
    <row r="17" spans="1:5">
      <c r="A17" s="187" t="s">
        <v>733</v>
      </c>
      <c r="B17" s="191">
        <v>0</v>
      </c>
      <c r="E17" s="190"/>
    </row>
    <row r="18" spans="1:5">
      <c r="A18" s="187" t="s">
        <v>734</v>
      </c>
      <c r="B18" s="191">
        <v>0</v>
      </c>
      <c r="E18" s="190"/>
    </row>
    <row r="19" spans="1:5">
      <c r="A19" s="192" t="s">
        <v>735</v>
      </c>
      <c r="B19" s="191">
        <v>0</v>
      </c>
      <c r="E19" s="190"/>
    </row>
    <row r="20" spans="1:5">
      <c r="A20" s="187" t="s">
        <v>736</v>
      </c>
      <c r="B20" s="191">
        <v>6256</v>
      </c>
      <c r="E20" s="190"/>
    </row>
    <row r="21" spans="1:2">
      <c r="A21" s="187" t="s">
        <v>737</v>
      </c>
      <c r="B21" s="191">
        <v>0</v>
      </c>
    </row>
    <row r="22" spans="1:2">
      <c r="A22" s="187" t="s">
        <v>738</v>
      </c>
      <c r="B22" s="188"/>
    </row>
    <row r="23" spans="1:2">
      <c r="A23" s="187" t="s">
        <v>739</v>
      </c>
      <c r="B23" s="188"/>
    </row>
    <row r="24" spans="1:2">
      <c r="A24" s="187" t="s">
        <v>740</v>
      </c>
      <c r="B24" s="188"/>
    </row>
    <row r="25" spans="1:2">
      <c r="A25" s="185" t="s">
        <v>741</v>
      </c>
      <c r="B25" s="186">
        <v>0</v>
      </c>
    </row>
    <row r="26" spans="1:2">
      <c r="A26" s="187" t="s">
        <v>742</v>
      </c>
      <c r="B26" s="193"/>
    </row>
    <row r="27" spans="1:2">
      <c r="A27" s="187" t="s">
        <v>743</v>
      </c>
      <c r="B27" s="193"/>
    </row>
    <row r="28" spans="1:2">
      <c r="A28" s="187" t="s">
        <v>744</v>
      </c>
      <c r="B28" s="193"/>
    </row>
    <row r="29" spans="1:2">
      <c r="A29" s="187" t="s">
        <v>745</v>
      </c>
      <c r="B29" s="193"/>
    </row>
    <row r="30" spans="1:2">
      <c r="A30" s="187" t="s">
        <v>746</v>
      </c>
      <c r="B30" s="193"/>
    </row>
    <row r="31" spans="1:2">
      <c r="A31" s="187" t="s">
        <v>747</v>
      </c>
      <c r="B31" s="193"/>
    </row>
    <row r="32" spans="1:2">
      <c r="A32" s="187" t="s">
        <v>748</v>
      </c>
      <c r="B32" s="193"/>
    </row>
    <row r="33" spans="1:2">
      <c r="A33" s="187" t="s">
        <v>749</v>
      </c>
      <c r="B33" s="193"/>
    </row>
    <row r="34" spans="1:2">
      <c r="A34" s="187" t="s">
        <v>750</v>
      </c>
      <c r="B34" s="193"/>
    </row>
    <row r="35" spans="1:2">
      <c r="A35" s="187" t="s">
        <v>751</v>
      </c>
      <c r="B35" s="193"/>
    </row>
    <row r="36" spans="1:2">
      <c r="A36" s="187" t="s">
        <v>752</v>
      </c>
      <c r="B36" s="193"/>
    </row>
    <row r="37" spans="1:2">
      <c r="A37" s="187" t="s">
        <v>753</v>
      </c>
      <c r="B37" s="193"/>
    </row>
    <row r="38" spans="1:2">
      <c r="A38" s="187" t="s">
        <v>754</v>
      </c>
      <c r="B38" s="193"/>
    </row>
    <row r="39" spans="1:2">
      <c r="A39" s="187" t="s">
        <v>755</v>
      </c>
      <c r="B39" s="193"/>
    </row>
    <row r="40" spans="1:2">
      <c r="A40" s="187" t="s">
        <v>756</v>
      </c>
      <c r="B40" s="193"/>
    </row>
    <row r="41" spans="1:2">
      <c r="A41" s="187" t="s">
        <v>757</v>
      </c>
      <c r="B41" s="193"/>
    </row>
    <row r="42" spans="1:2">
      <c r="A42" s="187" t="s">
        <v>758</v>
      </c>
      <c r="B42" s="193"/>
    </row>
    <row r="43" spans="1:2">
      <c r="A43" s="187" t="s">
        <v>759</v>
      </c>
      <c r="B43" s="193"/>
    </row>
    <row r="44" spans="1:2">
      <c r="A44" s="187" t="s">
        <v>760</v>
      </c>
      <c r="B44" s="193"/>
    </row>
    <row r="45" ht="52" customHeight="1" spans="1:2">
      <c r="A45" s="194" t="s">
        <v>761</v>
      </c>
      <c r="B45" s="194"/>
    </row>
  </sheetData>
  <mergeCells count="2">
    <mergeCell ref="A2:B2"/>
    <mergeCell ref="A45:B45"/>
  </mergeCells>
  <printOptions horizontalCentered="1"/>
  <pageMargins left="0.707638888888889" right="0.707638888888889" top="0.747916666666667" bottom="0.747916666666667" header="0.313888888888889" footer="0.313888888888889"/>
  <pageSetup paperSize="9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I25"/>
  <sheetViews>
    <sheetView showZeros="0" workbookViewId="0">
      <selection activeCell="B14" sqref="B14"/>
    </sheetView>
  </sheetViews>
  <sheetFormatPr defaultColWidth="9" defaultRowHeight="15.6"/>
  <cols>
    <col min="1" max="1" width="19.875" style="168" customWidth="1"/>
    <col min="2" max="2" width="17.25" style="168" customWidth="1"/>
    <col min="3" max="3" width="14.125" style="168" customWidth="1"/>
    <col min="4" max="4" width="17.375" style="169" customWidth="1"/>
    <col min="5" max="5" width="15" style="168" customWidth="1"/>
    <col min="6" max="16384" width="9" style="168"/>
  </cols>
  <sheetData>
    <row r="1" spans="1:16363">
      <c r="A1" s="14" t="s">
        <v>762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4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4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4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4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4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4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4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4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4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4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  <c r="CMZ1" s="14"/>
      <c r="CNA1" s="14"/>
      <c r="CNB1" s="14"/>
      <c r="CNC1" s="14"/>
      <c r="CND1" s="14"/>
      <c r="CNE1" s="14"/>
      <c r="CNF1" s="14"/>
      <c r="CNG1" s="14"/>
      <c r="CNH1" s="14"/>
      <c r="CNI1" s="14"/>
      <c r="CNJ1" s="14"/>
      <c r="CNK1" s="14"/>
      <c r="CNL1" s="14"/>
      <c r="CNM1" s="14"/>
      <c r="CNN1" s="14"/>
      <c r="CNO1" s="14"/>
      <c r="CNP1" s="14"/>
      <c r="CNQ1" s="14"/>
      <c r="CNR1" s="14"/>
      <c r="CNS1" s="14"/>
      <c r="CNT1" s="14"/>
      <c r="CNU1" s="14"/>
      <c r="CNV1" s="14"/>
      <c r="CNW1" s="14"/>
      <c r="CNX1" s="14"/>
      <c r="CNY1" s="14"/>
      <c r="CNZ1" s="14"/>
      <c r="COA1" s="14"/>
      <c r="COB1" s="14"/>
      <c r="COC1" s="14"/>
      <c r="COD1" s="14"/>
      <c r="COE1" s="14"/>
      <c r="COF1" s="14"/>
      <c r="COG1" s="14"/>
      <c r="COH1" s="14"/>
      <c r="COI1" s="14"/>
      <c r="COJ1" s="14"/>
      <c r="COK1" s="14"/>
      <c r="COL1" s="14"/>
      <c r="COM1" s="14"/>
      <c r="CON1" s="14"/>
      <c r="COO1" s="14"/>
      <c r="COP1" s="14"/>
      <c r="COQ1" s="14"/>
      <c r="COR1" s="14"/>
      <c r="COS1" s="14"/>
      <c r="COT1" s="14"/>
      <c r="COU1" s="14"/>
      <c r="COV1" s="14"/>
      <c r="COW1" s="14"/>
      <c r="COX1" s="14"/>
      <c r="COY1" s="14"/>
      <c r="COZ1" s="14"/>
      <c r="CPA1" s="14"/>
      <c r="CPB1" s="14"/>
      <c r="CPC1" s="14"/>
      <c r="CPD1" s="14"/>
      <c r="CPE1" s="14"/>
      <c r="CPF1" s="14"/>
      <c r="CPG1" s="14"/>
      <c r="CPH1" s="14"/>
      <c r="CPI1" s="14"/>
      <c r="CPJ1" s="14"/>
      <c r="CPK1" s="14"/>
      <c r="CPL1" s="14"/>
      <c r="CPM1" s="14"/>
      <c r="CPN1" s="14"/>
      <c r="CPO1" s="14"/>
      <c r="CPP1" s="14"/>
      <c r="CPQ1" s="14"/>
      <c r="CPR1" s="14"/>
      <c r="CPS1" s="14"/>
      <c r="CPT1" s="14"/>
      <c r="CPU1" s="14"/>
      <c r="CPV1" s="14"/>
      <c r="CPW1" s="14"/>
      <c r="CPX1" s="14"/>
      <c r="CPY1" s="14"/>
      <c r="CPZ1" s="14"/>
      <c r="CQA1" s="14"/>
      <c r="CQB1" s="14"/>
      <c r="CQC1" s="14"/>
      <c r="CQD1" s="14"/>
      <c r="CQE1" s="14"/>
      <c r="CQF1" s="14"/>
      <c r="CQG1" s="14"/>
      <c r="CQH1" s="14"/>
      <c r="CQI1" s="14"/>
      <c r="CQJ1" s="14"/>
      <c r="CQK1" s="14"/>
      <c r="CQL1" s="14"/>
      <c r="CQM1" s="14"/>
      <c r="CQN1" s="14"/>
      <c r="CQO1" s="14"/>
      <c r="CQP1" s="14"/>
      <c r="CQQ1" s="14"/>
      <c r="CQR1" s="14"/>
      <c r="CQS1" s="14"/>
      <c r="CQT1" s="14"/>
      <c r="CQU1" s="14"/>
      <c r="CQV1" s="14"/>
      <c r="CQW1" s="14"/>
      <c r="CQX1" s="14"/>
      <c r="CQY1" s="14"/>
      <c r="CQZ1" s="14"/>
      <c r="CRA1" s="14"/>
      <c r="CRB1" s="14"/>
      <c r="CRC1" s="14"/>
      <c r="CRD1" s="14"/>
      <c r="CRE1" s="14"/>
      <c r="CRF1" s="14"/>
      <c r="CRG1" s="14"/>
      <c r="CRH1" s="14"/>
      <c r="CRI1" s="14"/>
      <c r="CRJ1" s="14"/>
      <c r="CRK1" s="14"/>
      <c r="CRL1" s="14"/>
      <c r="CRM1" s="14"/>
      <c r="CRN1" s="14"/>
      <c r="CRO1" s="14"/>
      <c r="CRP1" s="14"/>
      <c r="CRQ1" s="14"/>
      <c r="CRR1" s="14"/>
      <c r="CRS1" s="14"/>
      <c r="CRT1" s="14"/>
      <c r="CRU1" s="14"/>
      <c r="CRV1" s="14"/>
      <c r="CRW1" s="14"/>
      <c r="CRX1" s="14"/>
      <c r="CRY1" s="14"/>
      <c r="CRZ1" s="14"/>
      <c r="CSA1" s="14"/>
      <c r="CSB1" s="14"/>
      <c r="CSC1" s="14"/>
      <c r="CSD1" s="14"/>
      <c r="CSE1" s="14"/>
      <c r="CSF1" s="14"/>
      <c r="CSG1" s="14"/>
      <c r="CSH1" s="14"/>
      <c r="CSI1" s="14"/>
      <c r="CSJ1" s="14"/>
      <c r="CSK1" s="14"/>
      <c r="CSL1" s="14"/>
      <c r="CSM1" s="14"/>
      <c r="CSN1" s="14"/>
      <c r="CSO1" s="14"/>
      <c r="CSP1" s="14"/>
      <c r="CSQ1" s="14"/>
      <c r="CSR1" s="14"/>
      <c r="CSS1" s="14"/>
      <c r="CST1" s="14"/>
      <c r="CSU1" s="14"/>
      <c r="CSV1" s="14"/>
      <c r="CSW1" s="14"/>
      <c r="CSX1" s="14"/>
      <c r="CSY1" s="14"/>
      <c r="CSZ1" s="14"/>
      <c r="CTA1" s="14"/>
      <c r="CTB1" s="14"/>
      <c r="CTC1" s="14"/>
      <c r="CTD1" s="14"/>
      <c r="CTE1" s="14"/>
      <c r="CTF1" s="14"/>
      <c r="CTG1" s="14"/>
      <c r="CTH1" s="14"/>
      <c r="CTI1" s="14"/>
      <c r="CTJ1" s="14"/>
      <c r="CTK1" s="14"/>
      <c r="CTL1" s="14"/>
      <c r="CTM1" s="14"/>
      <c r="CTN1" s="14"/>
      <c r="CTO1" s="14"/>
      <c r="CTP1" s="14"/>
      <c r="CTQ1" s="14"/>
      <c r="CTR1" s="14"/>
      <c r="CTS1" s="14"/>
      <c r="CTT1" s="14"/>
      <c r="CTU1" s="14"/>
      <c r="CTV1" s="14"/>
      <c r="CTW1" s="14"/>
      <c r="CTX1" s="14"/>
      <c r="CTY1" s="14"/>
      <c r="CTZ1" s="14"/>
      <c r="CUA1" s="14"/>
      <c r="CUB1" s="14"/>
      <c r="CUC1" s="14"/>
      <c r="CUD1" s="14"/>
      <c r="CUE1" s="14"/>
      <c r="CUF1" s="14"/>
      <c r="CUG1" s="14"/>
      <c r="CUH1" s="14"/>
      <c r="CUI1" s="14"/>
      <c r="CUJ1" s="14"/>
      <c r="CUK1" s="14"/>
      <c r="CUL1" s="14"/>
      <c r="CUM1" s="14"/>
      <c r="CUN1" s="14"/>
      <c r="CUO1" s="14"/>
      <c r="CUP1" s="14"/>
      <c r="CUQ1" s="14"/>
      <c r="CUR1" s="14"/>
      <c r="CUS1" s="14"/>
      <c r="CUT1" s="14"/>
      <c r="CUU1" s="14"/>
      <c r="CUV1" s="14"/>
      <c r="CUW1" s="14"/>
      <c r="CUX1" s="14"/>
      <c r="CUY1" s="14"/>
      <c r="CUZ1" s="14"/>
      <c r="CVA1" s="14"/>
      <c r="CVB1" s="14"/>
      <c r="CVC1" s="14"/>
      <c r="CVD1" s="14"/>
      <c r="CVE1" s="14"/>
      <c r="CVF1" s="14"/>
      <c r="CVG1" s="14"/>
      <c r="CVH1" s="14"/>
      <c r="CVI1" s="14"/>
      <c r="CVJ1" s="14"/>
      <c r="CVK1" s="14"/>
      <c r="CVL1" s="14"/>
      <c r="CVM1" s="14"/>
      <c r="CVN1" s="14"/>
      <c r="CVO1" s="14"/>
      <c r="CVP1" s="14"/>
      <c r="CVQ1" s="14"/>
      <c r="CVR1" s="14"/>
      <c r="CVS1" s="14"/>
      <c r="CVT1" s="14"/>
      <c r="CVU1" s="14"/>
      <c r="CVV1" s="14"/>
      <c r="CVW1" s="14"/>
      <c r="CVX1" s="14"/>
      <c r="CVY1" s="14"/>
      <c r="CVZ1" s="14"/>
      <c r="CWA1" s="14"/>
      <c r="CWB1" s="14"/>
      <c r="CWC1" s="14"/>
      <c r="CWD1" s="14"/>
      <c r="CWE1" s="14"/>
      <c r="CWF1" s="14"/>
      <c r="CWG1" s="14"/>
      <c r="CWH1" s="14"/>
      <c r="CWI1" s="14"/>
      <c r="CWJ1" s="14"/>
      <c r="CWK1" s="14"/>
      <c r="CWL1" s="14"/>
      <c r="CWM1" s="14"/>
      <c r="CWN1" s="14"/>
      <c r="CWO1" s="14"/>
      <c r="CWP1" s="14"/>
      <c r="CWQ1" s="14"/>
      <c r="CWR1" s="14"/>
      <c r="CWS1" s="14"/>
      <c r="CWT1" s="14"/>
      <c r="CWU1" s="14"/>
      <c r="CWV1" s="14"/>
      <c r="CWW1" s="14"/>
      <c r="CWX1" s="14"/>
      <c r="CWY1" s="14"/>
      <c r="CWZ1" s="14"/>
      <c r="CXA1" s="14"/>
      <c r="CXB1" s="14"/>
      <c r="CXC1" s="14"/>
      <c r="CXD1" s="14"/>
      <c r="CXE1" s="14"/>
      <c r="CXF1" s="14"/>
      <c r="CXG1" s="14"/>
      <c r="CXH1" s="14"/>
      <c r="CXI1" s="14"/>
      <c r="CXJ1" s="14"/>
      <c r="CXK1" s="14"/>
      <c r="CXL1" s="14"/>
      <c r="CXM1" s="14"/>
      <c r="CXN1" s="14"/>
      <c r="CXO1" s="14"/>
      <c r="CXP1" s="14"/>
      <c r="CXQ1" s="14"/>
      <c r="CXR1" s="14"/>
      <c r="CXS1" s="14"/>
      <c r="CXT1" s="14"/>
      <c r="CXU1" s="14"/>
      <c r="CXV1" s="14"/>
      <c r="CXW1" s="14"/>
      <c r="CXX1" s="14"/>
      <c r="CXY1" s="14"/>
      <c r="CXZ1" s="14"/>
      <c r="CYA1" s="14"/>
      <c r="CYB1" s="14"/>
      <c r="CYC1" s="14"/>
      <c r="CYD1" s="14"/>
      <c r="CYE1" s="14"/>
      <c r="CYF1" s="14"/>
      <c r="CYG1" s="14"/>
      <c r="CYH1" s="14"/>
      <c r="CYI1" s="14"/>
      <c r="CYJ1" s="14"/>
      <c r="CYK1" s="14"/>
      <c r="CYL1" s="14"/>
      <c r="CYM1" s="14"/>
      <c r="CYN1" s="14"/>
      <c r="CYO1" s="14"/>
      <c r="CYP1" s="14"/>
      <c r="CYQ1" s="14"/>
      <c r="CYR1" s="14"/>
      <c r="CYS1" s="14"/>
      <c r="CYT1" s="14"/>
      <c r="CYU1" s="14"/>
      <c r="CYV1" s="14"/>
      <c r="CYW1" s="14"/>
      <c r="CYX1" s="14"/>
      <c r="CYY1" s="14"/>
      <c r="CYZ1" s="14"/>
      <c r="CZA1" s="14"/>
      <c r="CZB1" s="14"/>
      <c r="CZC1" s="14"/>
      <c r="CZD1" s="14"/>
      <c r="CZE1" s="14"/>
      <c r="CZF1" s="14"/>
      <c r="CZG1" s="14"/>
      <c r="CZH1" s="14"/>
      <c r="CZI1" s="14"/>
      <c r="CZJ1" s="14"/>
      <c r="CZK1" s="14"/>
      <c r="CZL1" s="14"/>
      <c r="CZM1" s="14"/>
      <c r="CZN1" s="14"/>
      <c r="CZO1" s="14"/>
      <c r="CZP1" s="14"/>
      <c r="CZQ1" s="14"/>
      <c r="CZR1" s="14"/>
      <c r="CZS1" s="14"/>
      <c r="CZT1" s="14"/>
      <c r="CZU1" s="14"/>
      <c r="CZV1" s="14"/>
      <c r="CZW1" s="14"/>
      <c r="CZX1" s="14"/>
      <c r="CZY1" s="14"/>
      <c r="CZZ1" s="14"/>
      <c r="DAA1" s="14"/>
      <c r="DAB1" s="14"/>
      <c r="DAC1" s="14"/>
      <c r="DAD1" s="14"/>
      <c r="DAE1" s="14"/>
      <c r="DAF1" s="14"/>
      <c r="DAG1" s="14"/>
      <c r="DAH1" s="14"/>
      <c r="DAI1" s="14"/>
      <c r="DAJ1" s="14"/>
      <c r="DAK1" s="14"/>
      <c r="DAL1" s="14"/>
      <c r="DAM1" s="14"/>
      <c r="DAN1" s="14"/>
      <c r="DAO1" s="14"/>
      <c r="DAP1" s="14"/>
      <c r="DAQ1" s="14"/>
      <c r="DAR1" s="14"/>
      <c r="DAS1" s="14"/>
      <c r="DAT1" s="14"/>
      <c r="DAU1" s="14"/>
      <c r="DAV1" s="14"/>
      <c r="DAW1" s="14"/>
      <c r="DAX1" s="14"/>
      <c r="DAY1" s="14"/>
      <c r="DAZ1" s="14"/>
      <c r="DBA1" s="14"/>
      <c r="DBB1" s="14"/>
      <c r="DBC1" s="14"/>
      <c r="DBD1" s="14"/>
      <c r="DBE1" s="14"/>
      <c r="DBF1" s="14"/>
      <c r="DBG1" s="14"/>
      <c r="DBH1" s="14"/>
      <c r="DBI1" s="14"/>
      <c r="DBJ1" s="14"/>
      <c r="DBK1" s="14"/>
      <c r="DBL1" s="14"/>
      <c r="DBM1" s="14"/>
      <c r="DBN1" s="14"/>
      <c r="DBO1" s="14"/>
      <c r="DBP1" s="14"/>
      <c r="DBQ1" s="14"/>
      <c r="DBR1" s="14"/>
      <c r="DBS1" s="14"/>
      <c r="DBT1" s="14"/>
      <c r="DBU1" s="14"/>
      <c r="DBV1" s="14"/>
      <c r="DBW1" s="14"/>
      <c r="DBX1" s="14"/>
      <c r="DBY1" s="14"/>
      <c r="DBZ1" s="14"/>
      <c r="DCA1" s="14"/>
      <c r="DCB1" s="14"/>
      <c r="DCC1" s="14"/>
      <c r="DCD1" s="14"/>
      <c r="DCE1" s="14"/>
      <c r="DCF1" s="14"/>
      <c r="DCG1" s="14"/>
      <c r="DCH1" s="14"/>
      <c r="DCI1" s="14"/>
      <c r="DCJ1" s="14"/>
      <c r="DCK1" s="14"/>
      <c r="DCL1" s="14"/>
      <c r="DCM1" s="14"/>
      <c r="DCN1" s="14"/>
      <c r="DCO1" s="14"/>
      <c r="DCP1" s="14"/>
      <c r="DCQ1" s="14"/>
      <c r="DCR1" s="14"/>
      <c r="DCS1" s="14"/>
      <c r="DCT1" s="14"/>
      <c r="DCU1" s="14"/>
      <c r="DCV1" s="14"/>
      <c r="DCW1" s="14"/>
      <c r="DCX1" s="14"/>
      <c r="DCY1" s="14"/>
      <c r="DCZ1" s="14"/>
      <c r="DDA1" s="14"/>
      <c r="DDB1" s="14"/>
      <c r="DDC1" s="14"/>
      <c r="DDD1" s="14"/>
      <c r="DDE1" s="14"/>
      <c r="DDF1" s="14"/>
      <c r="DDG1" s="14"/>
      <c r="DDH1" s="14"/>
      <c r="DDI1" s="14"/>
      <c r="DDJ1" s="14"/>
      <c r="DDK1" s="14"/>
      <c r="DDL1" s="14"/>
      <c r="DDM1" s="14"/>
      <c r="DDN1" s="14"/>
      <c r="DDO1" s="14"/>
      <c r="DDP1" s="14"/>
      <c r="DDQ1" s="14"/>
      <c r="DDR1" s="14"/>
      <c r="DDS1" s="14"/>
      <c r="DDT1" s="14"/>
      <c r="DDU1" s="14"/>
      <c r="DDV1" s="14"/>
      <c r="DDW1" s="14"/>
      <c r="DDX1" s="14"/>
      <c r="DDY1" s="14"/>
      <c r="DDZ1" s="14"/>
      <c r="DEA1" s="14"/>
      <c r="DEB1" s="14"/>
      <c r="DEC1" s="14"/>
      <c r="DED1" s="14"/>
      <c r="DEE1" s="14"/>
      <c r="DEF1" s="14"/>
      <c r="DEG1" s="14"/>
      <c r="DEH1" s="14"/>
      <c r="DEI1" s="14"/>
      <c r="DEJ1" s="14"/>
      <c r="DEK1" s="14"/>
      <c r="DEL1" s="14"/>
      <c r="DEM1" s="14"/>
      <c r="DEN1" s="14"/>
      <c r="DEO1" s="14"/>
      <c r="DEP1" s="14"/>
      <c r="DEQ1" s="14"/>
      <c r="DER1" s="14"/>
      <c r="DES1" s="14"/>
      <c r="DET1" s="14"/>
      <c r="DEU1" s="14"/>
      <c r="DEV1" s="14"/>
      <c r="DEW1" s="14"/>
      <c r="DEX1" s="14"/>
      <c r="DEY1" s="14"/>
      <c r="DEZ1" s="14"/>
      <c r="DFA1" s="14"/>
      <c r="DFB1" s="14"/>
      <c r="DFC1" s="14"/>
      <c r="DFD1" s="14"/>
      <c r="DFE1" s="14"/>
      <c r="DFF1" s="14"/>
      <c r="DFG1" s="14"/>
      <c r="DFH1" s="14"/>
      <c r="DFI1" s="14"/>
      <c r="DFJ1" s="14"/>
      <c r="DFK1" s="14"/>
      <c r="DFL1" s="14"/>
      <c r="DFM1" s="14"/>
      <c r="DFN1" s="14"/>
      <c r="DFO1" s="14"/>
      <c r="DFP1" s="14"/>
      <c r="DFQ1" s="14"/>
      <c r="DFR1" s="14"/>
      <c r="DFS1" s="14"/>
      <c r="DFT1" s="14"/>
      <c r="DFU1" s="14"/>
      <c r="DFV1" s="14"/>
      <c r="DFW1" s="14"/>
      <c r="DFX1" s="14"/>
      <c r="DFY1" s="14"/>
      <c r="DFZ1" s="14"/>
      <c r="DGA1" s="14"/>
      <c r="DGB1" s="14"/>
      <c r="DGC1" s="14"/>
      <c r="DGD1" s="14"/>
      <c r="DGE1" s="14"/>
      <c r="DGF1" s="14"/>
      <c r="DGG1" s="14"/>
      <c r="DGH1" s="14"/>
      <c r="DGI1" s="14"/>
      <c r="DGJ1" s="14"/>
      <c r="DGK1" s="14"/>
      <c r="DGL1" s="14"/>
      <c r="DGM1" s="14"/>
      <c r="DGN1" s="14"/>
      <c r="DGO1" s="14"/>
      <c r="DGP1" s="14"/>
      <c r="DGQ1" s="14"/>
      <c r="DGR1" s="14"/>
      <c r="DGS1" s="14"/>
      <c r="DGT1" s="14"/>
      <c r="DGU1" s="14"/>
      <c r="DGV1" s="14"/>
      <c r="DGW1" s="14"/>
      <c r="DGX1" s="14"/>
      <c r="DGY1" s="14"/>
      <c r="DGZ1" s="14"/>
      <c r="DHA1" s="14"/>
      <c r="DHB1" s="14"/>
      <c r="DHC1" s="14"/>
      <c r="DHD1" s="14"/>
      <c r="DHE1" s="14"/>
      <c r="DHF1" s="14"/>
      <c r="DHG1" s="14"/>
      <c r="DHH1" s="14"/>
      <c r="DHI1" s="14"/>
      <c r="DHJ1" s="14"/>
      <c r="DHK1" s="14"/>
      <c r="DHL1" s="14"/>
      <c r="DHM1" s="14"/>
      <c r="DHN1" s="14"/>
      <c r="DHO1" s="14"/>
      <c r="DHP1" s="14"/>
      <c r="DHQ1" s="14"/>
      <c r="DHR1" s="14"/>
      <c r="DHS1" s="14"/>
      <c r="DHT1" s="14"/>
      <c r="DHU1" s="14"/>
      <c r="DHV1" s="14"/>
      <c r="DHW1" s="14"/>
      <c r="DHX1" s="14"/>
      <c r="DHY1" s="14"/>
      <c r="DHZ1" s="14"/>
      <c r="DIA1" s="14"/>
      <c r="DIB1" s="14"/>
      <c r="DIC1" s="14"/>
      <c r="DID1" s="14"/>
      <c r="DIE1" s="14"/>
      <c r="DIF1" s="14"/>
      <c r="DIG1" s="14"/>
      <c r="DIH1" s="14"/>
      <c r="DII1" s="14"/>
      <c r="DIJ1" s="14"/>
      <c r="DIK1" s="14"/>
      <c r="DIL1" s="14"/>
      <c r="DIM1" s="14"/>
      <c r="DIN1" s="14"/>
      <c r="DIO1" s="14"/>
      <c r="DIP1" s="14"/>
      <c r="DIQ1" s="14"/>
      <c r="DIR1" s="14"/>
      <c r="DIS1" s="14"/>
      <c r="DIT1" s="14"/>
      <c r="DIU1" s="14"/>
      <c r="DIV1" s="14"/>
      <c r="DIW1" s="14"/>
      <c r="DIX1" s="14"/>
      <c r="DIY1" s="14"/>
      <c r="DIZ1" s="14"/>
      <c r="DJA1" s="14"/>
      <c r="DJB1" s="14"/>
      <c r="DJC1" s="14"/>
      <c r="DJD1" s="14"/>
      <c r="DJE1" s="14"/>
      <c r="DJF1" s="14"/>
      <c r="DJG1" s="14"/>
      <c r="DJH1" s="14"/>
      <c r="DJI1" s="14"/>
      <c r="DJJ1" s="14"/>
      <c r="DJK1" s="14"/>
      <c r="DJL1" s="14"/>
      <c r="DJM1" s="14"/>
      <c r="DJN1" s="14"/>
      <c r="DJO1" s="14"/>
      <c r="DJP1" s="14"/>
      <c r="DJQ1" s="14"/>
      <c r="DJR1" s="14"/>
      <c r="DJS1" s="14"/>
      <c r="DJT1" s="14"/>
      <c r="DJU1" s="14"/>
      <c r="DJV1" s="14"/>
      <c r="DJW1" s="14"/>
      <c r="DJX1" s="14"/>
      <c r="DJY1" s="14"/>
      <c r="DJZ1" s="14"/>
      <c r="DKA1" s="14"/>
      <c r="DKB1" s="14"/>
      <c r="DKC1" s="14"/>
      <c r="DKD1" s="14"/>
      <c r="DKE1" s="14"/>
      <c r="DKF1" s="14"/>
      <c r="DKG1" s="14"/>
      <c r="DKH1" s="14"/>
      <c r="DKI1" s="14"/>
      <c r="DKJ1" s="14"/>
      <c r="DKK1" s="14"/>
      <c r="DKL1" s="14"/>
      <c r="DKM1" s="14"/>
      <c r="DKN1" s="14"/>
      <c r="DKO1" s="14"/>
      <c r="DKP1" s="14"/>
      <c r="DKQ1" s="14"/>
      <c r="DKR1" s="14"/>
      <c r="DKS1" s="14"/>
      <c r="DKT1" s="14"/>
      <c r="DKU1" s="14"/>
      <c r="DKV1" s="14"/>
      <c r="DKW1" s="14"/>
      <c r="DKX1" s="14"/>
      <c r="DKY1" s="14"/>
      <c r="DKZ1" s="14"/>
      <c r="DLA1" s="14"/>
      <c r="DLB1" s="14"/>
      <c r="DLC1" s="14"/>
      <c r="DLD1" s="14"/>
      <c r="DLE1" s="14"/>
      <c r="DLF1" s="14"/>
      <c r="DLG1" s="14"/>
      <c r="DLH1" s="14"/>
      <c r="DLI1" s="14"/>
      <c r="DLJ1" s="14"/>
      <c r="DLK1" s="14"/>
      <c r="DLL1" s="14"/>
      <c r="DLM1" s="14"/>
      <c r="DLN1" s="14"/>
      <c r="DLO1" s="14"/>
      <c r="DLP1" s="14"/>
      <c r="DLQ1" s="14"/>
      <c r="DLR1" s="14"/>
      <c r="DLS1" s="14"/>
      <c r="DLT1" s="14"/>
      <c r="DLU1" s="14"/>
      <c r="DLV1" s="14"/>
      <c r="DLW1" s="14"/>
      <c r="DLX1" s="14"/>
      <c r="DLY1" s="14"/>
      <c r="DLZ1" s="14"/>
      <c r="DMA1" s="14"/>
      <c r="DMB1" s="14"/>
      <c r="DMC1" s="14"/>
      <c r="DMD1" s="14"/>
      <c r="DME1" s="14"/>
      <c r="DMF1" s="14"/>
      <c r="DMG1" s="14"/>
      <c r="DMH1" s="14"/>
      <c r="DMI1" s="14"/>
      <c r="DMJ1" s="14"/>
      <c r="DMK1" s="14"/>
      <c r="DML1" s="14"/>
      <c r="DMM1" s="14"/>
      <c r="DMN1" s="14"/>
      <c r="DMO1" s="14"/>
      <c r="DMP1" s="14"/>
      <c r="DMQ1" s="14"/>
      <c r="DMR1" s="14"/>
      <c r="DMS1" s="14"/>
      <c r="DMT1" s="14"/>
      <c r="DMU1" s="14"/>
      <c r="DMV1" s="14"/>
      <c r="DMW1" s="14"/>
      <c r="DMX1" s="14"/>
      <c r="DMY1" s="14"/>
      <c r="DMZ1" s="14"/>
      <c r="DNA1" s="14"/>
      <c r="DNB1" s="14"/>
      <c r="DNC1" s="14"/>
      <c r="DND1" s="14"/>
      <c r="DNE1" s="14"/>
      <c r="DNF1" s="14"/>
      <c r="DNG1" s="14"/>
      <c r="DNH1" s="14"/>
      <c r="DNI1" s="14"/>
      <c r="DNJ1" s="14"/>
      <c r="DNK1" s="14"/>
      <c r="DNL1" s="14"/>
      <c r="DNM1" s="14"/>
      <c r="DNN1" s="14"/>
      <c r="DNO1" s="14"/>
      <c r="DNP1" s="14"/>
      <c r="DNQ1" s="14"/>
      <c r="DNR1" s="14"/>
      <c r="DNS1" s="14"/>
      <c r="DNT1" s="14"/>
      <c r="DNU1" s="14"/>
      <c r="DNV1" s="14"/>
      <c r="DNW1" s="14"/>
      <c r="DNX1" s="14"/>
      <c r="DNY1" s="14"/>
      <c r="DNZ1" s="14"/>
      <c r="DOA1" s="14"/>
      <c r="DOB1" s="14"/>
      <c r="DOC1" s="14"/>
      <c r="DOD1" s="14"/>
      <c r="DOE1" s="14"/>
      <c r="DOF1" s="14"/>
      <c r="DOG1" s="14"/>
      <c r="DOH1" s="14"/>
      <c r="DOI1" s="14"/>
      <c r="DOJ1" s="14"/>
      <c r="DOK1" s="14"/>
      <c r="DOL1" s="14"/>
      <c r="DOM1" s="14"/>
      <c r="DON1" s="14"/>
      <c r="DOO1" s="14"/>
      <c r="DOP1" s="14"/>
      <c r="DOQ1" s="14"/>
      <c r="DOR1" s="14"/>
      <c r="DOS1" s="14"/>
      <c r="DOT1" s="14"/>
      <c r="DOU1" s="14"/>
      <c r="DOV1" s="14"/>
      <c r="DOW1" s="14"/>
      <c r="DOX1" s="14"/>
      <c r="DOY1" s="14"/>
      <c r="DOZ1" s="14"/>
      <c r="DPA1" s="14"/>
      <c r="DPB1" s="14"/>
      <c r="DPC1" s="14"/>
      <c r="DPD1" s="14"/>
      <c r="DPE1" s="14"/>
      <c r="DPF1" s="14"/>
      <c r="DPG1" s="14"/>
      <c r="DPH1" s="14"/>
      <c r="DPI1" s="14"/>
      <c r="DPJ1" s="14"/>
      <c r="DPK1" s="14"/>
      <c r="DPL1" s="14"/>
      <c r="DPM1" s="14"/>
      <c r="DPN1" s="14"/>
      <c r="DPO1" s="14"/>
      <c r="DPP1" s="14"/>
      <c r="DPQ1" s="14"/>
      <c r="DPR1" s="14"/>
      <c r="DPS1" s="14"/>
      <c r="DPT1" s="14"/>
      <c r="DPU1" s="14"/>
      <c r="DPV1" s="14"/>
      <c r="DPW1" s="14"/>
      <c r="DPX1" s="14"/>
      <c r="DPY1" s="14"/>
      <c r="DPZ1" s="14"/>
      <c r="DQA1" s="14"/>
      <c r="DQB1" s="14"/>
      <c r="DQC1" s="14"/>
      <c r="DQD1" s="14"/>
      <c r="DQE1" s="14"/>
      <c r="DQF1" s="14"/>
      <c r="DQG1" s="14"/>
      <c r="DQH1" s="14"/>
      <c r="DQI1" s="14"/>
      <c r="DQJ1" s="14"/>
      <c r="DQK1" s="14"/>
      <c r="DQL1" s="14"/>
      <c r="DQM1" s="14"/>
      <c r="DQN1" s="14"/>
      <c r="DQO1" s="14"/>
      <c r="DQP1" s="14"/>
      <c r="DQQ1" s="14"/>
      <c r="DQR1" s="14"/>
      <c r="DQS1" s="14"/>
      <c r="DQT1" s="14"/>
      <c r="DQU1" s="14"/>
      <c r="DQV1" s="14"/>
      <c r="DQW1" s="14"/>
      <c r="DQX1" s="14"/>
      <c r="DQY1" s="14"/>
      <c r="DQZ1" s="14"/>
      <c r="DRA1" s="14"/>
      <c r="DRB1" s="14"/>
      <c r="DRC1" s="14"/>
      <c r="DRD1" s="14"/>
      <c r="DRE1" s="14"/>
      <c r="DRF1" s="14"/>
      <c r="DRG1" s="14"/>
      <c r="DRH1" s="14"/>
      <c r="DRI1" s="14"/>
      <c r="DRJ1" s="14"/>
      <c r="DRK1" s="14"/>
      <c r="DRL1" s="14"/>
      <c r="DRM1" s="14"/>
      <c r="DRN1" s="14"/>
      <c r="DRO1" s="14"/>
      <c r="DRP1" s="14"/>
      <c r="DRQ1" s="14"/>
      <c r="DRR1" s="14"/>
      <c r="DRS1" s="14"/>
      <c r="DRT1" s="14"/>
      <c r="DRU1" s="14"/>
      <c r="DRV1" s="14"/>
      <c r="DRW1" s="14"/>
      <c r="DRX1" s="14"/>
      <c r="DRY1" s="14"/>
      <c r="DRZ1" s="14"/>
      <c r="DSA1" s="14"/>
      <c r="DSB1" s="14"/>
      <c r="DSC1" s="14"/>
      <c r="DSD1" s="14"/>
      <c r="DSE1" s="14"/>
      <c r="DSF1" s="14"/>
      <c r="DSG1" s="14"/>
      <c r="DSH1" s="14"/>
      <c r="DSI1" s="14"/>
      <c r="DSJ1" s="14"/>
      <c r="DSK1" s="14"/>
      <c r="DSL1" s="14"/>
      <c r="DSM1" s="14"/>
      <c r="DSN1" s="14"/>
      <c r="DSO1" s="14"/>
      <c r="DSP1" s="14"/>
      <c r="DSQ1" s="14"/>
      <c r="DSR1" s="14"/>
      <c r="DSS1" s="14"/>
      <c r="DST1" s="14"/>
      <c r="DSU1" s="14"/>
      <c r="DSV1" s="14"/>
      <c r="DSW1" s="14"/>
      <c r="DSX1" s="14"/>
      <c r="DSY1" s="14"/>
      <c r="DSZ1" s="14"/>
      <c r="DTA1" s="14"/>
      <c r="DTB1" s="14"/>
      <c r="DTC1" s="14"/>
      <c r="DTD1" s="14"/>
      <c r="DTE1" s="14"/>
      <c r="DTF1" s="14"/>
      <c r="DTG1" s="14"/>
      <c r="DTH1" s="14"/>
      <c r="DTI1" s="14"/>
      <c r="DTJ1" s="14"/>
      <c r="DTK1" s="14"/>
      <c r="DTL1" s="14"/>
      <c r="DTM1" s="14"/>
      <c r="DTN1" s="14"/>
      <c r="DTO1" s="14"/>
      <c r="DTP1" s="14"/>
      <c r="DTQ1" s="14"/>
      <c r="DTR1" s="14"/>
      <c r="DTS1" s="14"/>
      <c r="DTT1" s="14"/>
      <c r="DTU1" s="14"/>
      <c r="DTV1" s="14"/>
      <c r="DTW1" s="14"/>
      <c r="DTX1" s="14"/>
      <c r="DTY1" s="14"/>
      <c r="DTZ1" s="14"/>
      <c r="DUA1" s="14"/>
      <c r="DUB1" s="14"/>
      <c r="DUC1" s="14"/>
      <c r="DUD1" s="14"/>
      <c r="DUE1" s="14"/>
      <c r="DUF1" s="14"/>
      <c r="DUG1" s="14"/>
      <c r="DUH1" s="14"/>
      <c r="DUI1" s="14"/>
      <c r="DUJ1" s="14"/>
      <c r="DUK1" s="14"/>
      <c r="DUL1" s="14"/>
      <c r="DUM1" s="14"/>
      <c r="DUN1" s="14"/>
      <c r="DUO1" s="14"/>
      <c r="DUP1" s="14"/>
      <c r="DUQ1" s="14"/>
      <c r="DUR1" s="14"/>
      <c r="DUS1" s="14"/>
      <c r="DUT1" s="14"/>
      <c r="DUU1" s="14"/>
      <c r="DUV1" s="14"/>
      <c r="DUW1" s="14"/>
      <c r="DUX1" s="14"/>
      <c r="DUY1" s="14"/>
      <c r="DUZ1" s="14"/>
      <c r="DVA1" s="14"/>
      <c r="DVB1" s="14"/>
      <c r="DVC1" s="14"/>
      <c r="DVD1" s="14"/>
      <c r="DVE1" s="14"/>
      <c r="DVF1" s="14"/>
      <c r="DVG1" s="14"/>
      <c r="DVH1" s="14"/>
      <c r="DVI1" s="14"/>
      <c r="DVJ1" s="14"/>
      <c r="DVK1" s="14"/>
      <c r="DVL1" s="14"/>
      <c r="DVM1" s="14"/>
      <c r="DVN1" s="14"/>
      <c r="DVO1" s="14"/>
      <c r="DVP1" s="14"/>
      <c r="DVQ1" s="14"/>
      <c r="DVR1" s="14"/>
      <c r="DVS1" s="14"/>
      <c r="DVT1" s="14"/>
      <c r="DVU1" s="14"/>
      <c r="DVV1" s="14"/>
      <c r="DVW1" s="14"/>
      <c r="DVX1" s="14"/>
      <c r="DVY1" s="14"/>
      <c r="DVZ1" s="14"/>
      <c r="DWA1" s="14"/>
      <c r="DWB1" s="14"/>
      <c r="DWC1" s="14"/>
      <c r="DWD1" s="14"/>
      <c r="DWE1" s="14"/>
      <c r="DWF1" s="14"/>
      <c r="DWG1" s="14"/>
      <c r="DWH1" s="14"/>
      <c r="DWI1" s="14"/>
      <c r="DWJ1" s="14"/>
      <c r="DWK1" s="14"/>
      <c r="DWL1" s="14"/>
      <c r="DWM1" s="14"/>
      <c r="DWN1" s="14"/>
      <c r="DWO1" s="14"/>
      <c r="DWP1" s="14"/>
      <c r="DWQ1" s="14"/>
      <c r="DWR1" s="14"/>
      <c r="DWS1" s="14"/>
      <c r="DWT1" s="14"/>
      <c r="DWU1" s="14"/>
      <c r="DWV1" s="14"/>
      <c r="DWW1" s="14"/>
      <c r="DWX1" s="14"/>
      <c r="DWY1" s="14"/>
      <c r="DWZ1" s="14"/>
      <c r="DXA1" s="14"/>
      <c r="DXB1" s="14"/>
      <c r="DXC1" s="14"/>
      <c r="DXD1" s="14"/>
      <c r="DXE1" s="14"/>
      <c r="DXF1" s="14"/>
      <c r="DXG1" s="14"/>
      <c r="DXH1" s="14"/>
      <c r="DXI1" s="14"/>
      <c r="DXJ1" s="14"/>
      <c r="DXK1" s="14"/>
      <c r="DXL1" s="14"/>
      <c r="DXM1" s="14"/>
      <c r="DXN1" s="14"/>
      <c r="DXO1" s="14"/>
      <c r="DXP1" s="14"/>
      <c r="DXQ1" s="14"/>
      <c r="DXR1" s="14"/>
      <c r="DXS1" s="14"/>
      <c r="DXT1" s="14"/>
      <c r="DXU1" s="14"/>
      <c r="DXV1" s="14"/>
      <c r="DXW1" s="14"/>
      <c r="DXX1" s="14"/>
      <c r="DXY1" s="14"/>
      <c r="DXZ1" s="14"/>
      <c r="DYA1" s="14"/>
      <c r="DYB1" s="14"/>
      <c r="DYC1" s="14"/>
      <c r="DYD1" s="14"/>
      <c r="DYE1" s="14"/>
      <c r="DYF1" s="14"/>
      <c r="DYG1" s="14"/>
      <c r="DYH1" s="14"/>
      <c r="DYI1" s="14"/>
      <c r="DYJ1" s="14"/>
      <c r="DYK1" s="14"/>
      <c r="DYL1" s="14"/>
      <c r="DYM1" s="14"/>
      <c r="DYN1" s="14"/>
      <c r="DYO1" s="14"/>
      <c r="DYP1" s="14"/>
      <c r="DYQ1" s="14"/>
      <c r="DYR1" s="14"/>
      <c r="DYS1" s="14"/>
      <c r="DYT1" s="14"/>
      <c r="DYU1" s="14"/>
      <c r="DYV1" s="14"/>
      <c r="DYW1" s="14"/>
      <c r="DYX1" s="14"/>
      <c r="DYY1" s="14"/>
      <c r="DYZ1" s="14"/>
      <c r="DZA1" s="14"/>
      <c r="DZB1" s="14"/>
      <c r="DZC1" s="14"/>
      <c r="DZD1" s="14"/>
      <c r="DZE1" s="14"/>
      <c r="DZF1" s="14"/>
      <c r="DZG1" s="14"/>
      <c r="DZH1" s="14"/>
      <c r="DZI1" s="14"/>
      <c r="DZJ1" s="14"/>
      <c r="DZK1" s="14"/>
      <c r="DZL1" s="14"/>
      <c r="DZM1" s="14"/>
      <c r="DZN1" s="14"/>
      <c r="DZO1" s="14"/>
      <c r="DZP1" s="14"/>
      <c r="DZQ1" s="14"/>
      <c r="DZR1" s="14"/>
      <c r="DZS1" s="14"/>
      <c r="DZT1" s="14"/>
      <c r="DZU1" s="14"/>
      <c r="DZV1" s="14"/>
      <c r="DZW1" s="14"/>
      <c r="DZX1" s="14"/>
      <c r="DZY1" s="14"/>
      <c r="DZZ1" s="14"/>
      <c r="EAA1" s="14"/>
      <c r="EAB1" s="14"/>
      <c r="EAC1" s="14"/>
      <c r="EAD1" s="14"/>
      <c r="EAE1" s="14"/>
      <c r="EAF1" s="14"/>
      <c r="EAG1" s="14"/>
      <c r="EAH1" s="14"/>
      <c r="EAI1" s="14"/>
      <c r="EAJ1" s="14"/>
      <c r="EAK1" s="14"/>
      <c r="EAL1" s="14"/>
      <c r="EAM1" s="14"/>
      <c r="EAN1" s="14"/>
      <c r="EAO1" s="14"/>
      <c r="EAP1" s="14"/>
      <c r="EAQ1" s="14"/>
      <c r="EAR1" s="14"/>
      <c r="EAS1" s="14"/>
      <c r="EAT1" s="14"/>
      <c r="EAU1" s="14"/>
      <c r="EAV1" s="14"/>
      <c r="EAW1" s="14"/>
      <c r="EAX1" s="14"/>
      <c r="EAY1" s="14"/>
      <c r="EAZ1" s="14"/>
      <c r="EBA1" s="14"/>
      <c r="EBB1" s="14"/>
      <c r="EBC1" s="14"/>
      <c r="EBD1" s="14"/>
      <c r="EBE1" s="14"/>
      <c r="EBF1" s="14"/>
      <c r="EBG1" s="14"/>
      <c r="EBH1" s="14"/>
      <c r="EBI1" s="14"/>
      <c r="EBJ1" s="14"/>
      <c r="EBK1" s="14"/>
      <c r="EBL1" s="14"/>
      <c r="EBM1" s="14"/>
      <c r="EBN1" s="14"/>
      <c r="EBO1" s="14"/>
      <c r="EBP1" s="14"/>
      <c r="EBQ1" s="14"/>
      <c r="EBR1" s="14"/>
      <c r="EBS1" s="14"/>
      <c r="EBT1" s="14"/>
      <c r="EBU1" s="14"/>
      <c r="EBV1" s="14"/>
      <c r="EBW1" s="14"/>
      <c r="EBX1" s="14"/>
      <c r="EBY1" s="14"/>
      <c r="EBZ1" s="14"/>
      <c r="ECA1" s="14"/>
      <c r="ECB1" s="14"/>
      <c r="ECC1" s="14"/>
      <c r="ECD1" s="14"/>
      <c r="ECE1" s="14"/>
      <c r="ECF1" s="14"/>
      <c r="ECG1" s="14"/>
      <c r="ECH1" s="14"/>
      <c r="ECI1" s="14"/>
      <c r="ECJ1" s="14"/>
      <c r="ECK1" s="14"/>
      <c r="ECL1" s="14"/>
      <c r="ECM1" s="14"/>
      <c r="ECN1" s="14"/>
      <c r="ECO1" s="14"/>
      <c r="ECP1" s="14"/>
      <c r="ECQ1" s="14"/>
      <c r="ECR1" s="14"/>
      <c r="ECS1" s="14"/>
      <c r="ECT1" s="14"/>
      <c r="ECU1" s="14"/>
      <c r="ECV1" s="14"/>
      <c r="ECW1" s="14"/>
      <c r="ECX1" s="14"/>
      <c r="ECY1" s="14"/>
      <c r="ECZ1" s="14"/>
      <c r="EDA1" s="14"/>
      <c r="EDB1" s="14"/>
      <c r="EDC1" s="14"/>
      <c r="EDD1" s="14"/>
      <c r="EDE1" s="14"/>
      <c r="EDF1" s="14"/>
      <c r="EDG1" s="14"/>
      <c r="EDH1" s="14"/>
      <c r="EDI1" s="14"/>
      <c r="EDJ1" s="14"/>
      <c r="EDK1" s="14"/>
      <c r="EDL1" s="14"/>
      <c r="EDM1" s="14"/>
      <c r="EDN1" s="14"/>
      <c r="EDO1" s="14"/>
      <c r="EDP1" s="14"/>
      <c r="EDQ1" s="14"/>
      <c r="EDR1" s="14"/>
      <c r="EDS1" s="14"/>
      <c r="EDT1" s="14"/>
      <c r="EDU1" s="14"/>
      <c r="EDV1" s="14"/>
      <c r="EDW1" s="14"/>
      <c r="EDX1" s="14"/>
      <c r="EDY1" s="14"/>
      <c r="EDZ1" s="14"/>
      <c r="EEA1" s="14"/>
      <c r="EEB1" s="14"/>
      <c r="EEC1" s="14"/>
      <c r="EED1" s="14"/>
      <c r="EEE1" s="14"/>
      <c r="EEF1" s="14"/>
      <c r="EEG1" s="14"/>
      <c r="EEH1" s="14"/>
      <c r="EEI1" s="14"/>
      <c r="EEJ1" s="14"/>
      <c r="EEK1" s="14"/>
      <c r="EEL1" s="14"/>
      <c r="EEM1" s="14"/>
      <c r="EEN1" s="14"/>
      <c r="EEO1" s="14"/>
      <c r="EEP1" s="14"/>
      <c r="EEQ1" s="14"/>
      <c r="EER1" s="14"/>
      <c r="EES1" s="14"/>
      <c r="EET1" s="14"/>
      <c r="EEU1" s="14"/>
      <c r="EEV1" s="14"/>
      <c r="EEW1" s="14"/>
      <c r="EEX1" s="14"/>
      <c r="EEY1" s="14"/>
      <c r="EEZ1" s="14"/>
      <c r="EFA1" s="14"/>
      <c r="EFB1" s="14"/>
      <c r="EFC1" s="14"/>
      <c r="EFD1" s="14"/>
      <c r="EFE1" s="14"/>
      <c r="EFF1" s="14"/>
      <c r="EFG1" s="14"/>
      <c r="EFH1" s="14"/>
      <c r="EFI1" s="14"/>
      <c r="EFJ1" s="14"/>
      <c r="EFK1" s="14"/>
      <c r="EFL1" s="14"/>
      <c r="EFM1" s="14"/>
      <c r="EFN1" s="14"/>
      <c r="EFO1" s="14"/>
      <c r="EFP1" s="14"/>
      <c r="EFQ1" s="14"/>
      <c r="EFR1" s="14"/>
      <c r="EFS1" s="14"/>
      <c r="EFT1" s="14"/>
      <c r="EFU1" s="14"/>
      <c r="EFV1" s="14"/>
      <c r="EFW1" s="14"/>
      <c r="EFX1" s="14"/>
      <c r="EFY1" s="14"/>
      <c r="EFZ1" s="14"/>
      <c r="EGA1" s="14"/>
      <c r="EGB1" s="14"/>
      <c r="EGC1" s="14"/>
      <c r="EGD1" s="14"/>
      <c r="EGE1" s="14"/>
      <c r="EGF1" s="14"/>
      <c r="EGG1" s="14"/>
      <c r="EGH1" s="14"/>
      <c r="EGI1" s="14"/>
      <c r="EGJ1" s="14"/>
      <c r="EGK1" s="14"/>
      <c r="EGL1" s="14"/>
      <c r="EGM1" s="14"/>
      <c r="EGN1" s="14"/>
      <c r="EGO1" s="14"/>
      <c r="EGP1" s="14"/>
      <c r="EGQ1" s="14"/>
      <c r="EGR1" s="14"/>
      <c r="EGS1" s="14"/>
      <c r="EGT1" s="14"/>
      <c r="EGU1" s="14"/>
      <c r="EGV1" s="14"/>
      <c r="EGW1" s="14"/>
      <c r="EGX1" s="14"/>
      <c r="EGY1" s="14"/>
      <c r="EGZ1" s="14"/>
      <c r="EHA1" s="14"/>
      <c r="EHB1" s="14"/>
      <c r="EHC1" s="14"/>
      <c r="EHD1" s="14"/>
      <c r="EHE1" s="14"/>
      <c r="EHF1" s="14"/>
      <c r="EHG1" s="14"/>
      <c r="EHH1" s="14"/>
      <c r="EHI1" s="14"/>
      <c r="EHJ1" s="14"/>
      <c r="EHK1" s="14"/>
      <c r="EHL1" s="14"/>
      <c r="EHM1" s="14"/>
      <c r="EHN1" s="14"/>
      <c r="EHO1" s="14"/>
      <c r="EHP1" s="14"/>
      <c r="EHQ1" s="14"/>
      <c r="EHR1" s="14"/>
      <c r="EHS1" s="14"/>
      <c r="EHT1" s="14"/>
      <c r="EHU1" s="14"/>
      <c r="EHV1" s="14"/>
      <c r="EHW1" s="14"/>
      <c r="EHX1" s="14"/>
      <c r="EHY1" s="14"/>
      <c r="EHZ1" s="14"/>
      <c r="EIA1" s="14"/>
      <c r="EIB1" s="14"/>
      <c r="EIC1" s="14"/>
      <c r="EID1" s="14"/>
      <c r="EIE1" s="14"/>
      <c r="EIF1" s="14"/>
      <c r="EIG1" s="14"/>
      <c r="EIH1" s="14"/>
      <c r="EII1" s="14"/>
      <c r="EIJ1" s="14"/>
      <c r="EIK1" s="14"/>
      <c r="EIL1" s="14"/>
      <c r="EIM1" s="14"/>
      <c r="EIN1" s="14"/>
      <c r="EIO1" s="14"/>
      <c r="EIP1" s="14"/>
      <c r="EIQ1" s="14"/>
      <c r="EIR1" s="14"/>
      <c r="EIS1" s="14"/>
      <c r="EIT1" s="14"/>
      <c r="EIU1" s="14"/>
      <c r="EIV1" s="14"/>
      <c r="EIW1" s="14"/>
      <c r="EIX1" s="14"/>
      <c r="EIY1" s="14"/>
      <c r="EIZ1" s="14"/>
      <c r="EJA1" s="14"/>
      <c r="EJB1" s="14"/>
      <c r="EJC1" s="14"/>
      <c r="EJD1" s="14"/>
      <c r="EJE1" s="14"/>
      <c r="EJF1" s="14"/>
      <c r="EJG1" s="14"/>
      <c r="EJH1" s="14"/>
      <c r="EJI1" s="14"/>
      <c r="EJJ1" s="14"/>
      <c r="EJK1" s="14"/>
      <c r="EJL1" s="14"/>
      <c r="EJM1" s="14"/>
      <c r="EJN1" s="14"/>
      <c r="EJO1" s="14"/>
      <c r="EJP1" s="14"/>
      <c r="EJQ1" s="14"/>
      <c r="EJR1" s="14"/>
      <c r="EJS1" s="14"/>
      <c r="EJT1" s="14"/>
      <c r="EJU1" s="14"/>
      <c r="EJV1" s="14"/>
      <c r="EJW1" s="14"/>
      <c r="EJX1" s="14"/>
      <c r="EJY1" s="14"/>
      <c r="EJZ1" s="14"/>
      <c r="EKA1" s="14"/>
      <c r="EKB1" s="14"/>
      <c r="EKC1" s="14"/>
      <c r="EKD1" s="14"/>
      <c r="EKE1" s="14"/>
      <c r="EKF1" s="14"/>
      <c r="EKG1" s="14"/>
      <c r="EKH1" s="14"/>
      <c r="EKI1" s="14"/>
      <c r="EKJ1" s="14"/>
      <c r="EKK1" s="14"/>
      <c r="EKL1" s="14"/>
      <c r="EKM1" s="14"/>
      <c r="EKN1" s="14"/>
      <c r="EKO1" s="14"/>
      <c r="EKP1" s="14"/>
      <c r="EKQ1" s="14"/>
      <c r="EKR1" s="14"/>
      <c r="EKS1" s="14"/>
      <c r="EKT1" s="14"/>
      <c r="EKU1" s="14"/>
      <c r="EKV1" s="14"/>
      <c r="EKW1" s="14"/>
      <c r="EKX1" s="14"/>
      <c r="EKY1" s="14"/>
      <c r="EKZ1" s="14"/>
      <c r="ELA1" s="14"/>
      <c r="ELB1" s="14"/>
      <c r="ELC1" s="14"/>
      <c r="ELD1" s="14"/>
      <c r="ELE1" s="14"/>
      <c r="ELF1" s="14"/>
      <c r="ELG1" s="14"/>
      <c r="ELH1" s="14"/>
      <c r="ELI1" s="14"/>
      <c r="ELJ1" s="14"/>
      <c r="ELK1" s="14"/>
      <c r="ELL1" s="14"/>
      <c r="ELM1" s="14"/>
      <c r="ELN1" s="14"/>
      <c r="ELO1" s="14"/>
      <c r="ELP1" s="14"/>
      <c r="ELQ1" s="14"/>
      <c r="ELR1" s="14"/>
      <c r="ELS1" s="14"/>
      <c r="ELT1" s="14"/>
      <c r="ELU1" s="14"/>
      <c r="ELV1" s="14"/>
      <c r="ELW1" s="14"/>
      <c r="ELX1" s="14"/>
      <c r="ELY1" s="14"/>
      <c r="ELZ1" s="14"/>
      <c r="EMA1" s="14"/>
      <c r="EMB1" s="14"/>
      <c r="EMC1" s="14"/>
      <c r="EMD1" s="14"/>
      <c r="EME1" s="14"/>
      <c r="EMF1" s="14"/>
      <c r="EMG1" s="14"/>
      <c r="EMH1" s="14"/>
      <c r="EMI1" s="14"/>
      <c r="EMJ1" s="14"/>
      <c r="EMK1" s="14"/>
      <c r="EML1" s="14"/>
      <c r="EMM1" s="14"/>
      <c r="EMN1" s="14"/>
      <c r="EMO1" s="14"/>
      <c r="EMP1" s="14"/>
      <c r="EMQ1" s="14"/>
      <c r="EMR1" s="14"/>
      <c r="EMS1" s="14"/>
      <c r="EMT1" s="14"/>
      <c r="EMU1" s="14"/>
      <c r="EMV1" s="14"/>
      <c r="EMW1" s="14"/>
      <c r="EMX1" s="14"/>
      <c r="EMY1" s="14"/>
      <c r="EMZ1" s="14"/>
      <c r="ENA1" s="14"/>
      <c r="ENB1" s="14"/>
      <c r="ENC1" s="14"/>
      <c r="END1" s="14"/>
      <c r="ENE1" s="14"/>
      <c r="ENF1" s="14"/>
      <c r="ENG1" s="14"/>
      <c r="ENH1" s="14"/>
      <c r="ENI1" s="14"/>
      <c r="ENJ1" s="14"/>
      <c r="ENK1" s="14"/>
      <c r="ENL1" s="14"/>
      <c r="ENM1" s="14"/>
      <c r="ENN1" s="14"/>
      <c r="ENO1" s="14"/>
      <c r="ENP1" s="14"/>
      <c r="ENQ1" s="14"/>
      <c r="ENR1" s="14"/>
      <c r="ENS1" s="14"/>
      <c r="ENT1" s="14"/>
      <c r="ENU1" s="14"/>
      <c r="ENV1" s="14"/>
      <c r="ENW1" s="14"/>
      <c r="ENX1" s="14"/>
      <c r="ENY1" s="14"/>
      <c r="ENZ1" s="14"/>
      <c r="EOA1" s="14"/>
      <c r="EOB1" s="14"/>
      <c r="EOC1" s="14"/>
      <c r="EOD1" s="14"/>
      <c r="EOE1" s="14"/>
      <c r="EOF1" s="14"/>
      <c r="EOG1" s="14"/>
      <c r="EOH1" s="14"/>
      <c r="EOI1" s="14"/>
      <c r="EOJ1" s="14"/>
      <c r="EOK1" s="14"/>
      <c r="EOL1" s="14"/>
      <c r="EOM1" s="14"/>
      <c r="EON1" s="14"/>
      <c r="EOO1" s="14"/>
      <c r="EOP1" s="14"/>
      <c r="EOQ1" s="14"/>
      <c r="EOR1" s="14"/>
      <c r="EOS1" s="14"/>
      <c r="EOT1" s="14"/>
      <c r="EOU1" s="14"/>
      <c r="EOV1" s="14"/>
      <c r="EOW1" s="14"/>
      <c r="EOX1" s="14"/>
      <c r="EOY1" s="14"/>
      <c r="EOZ1" s="14"/>
      <c r="EPA1" s="14"/>
      <c r="EPB1" s="14"/>
      <c r="EPC1" s="14"/>
      <c r="EPD1" s="14"/>
      <c r="EPE1" s="14"/>
      <c r="EPF1" s="14"/>
      <c r="EPG1" s="14"/>
      <c r="EPH1" s="14"/>
      <c r="EPI1" s="14"/>
      <c r="EPJ1" s="14"/>
      <c r="EPK1" s="14"/>
      <c r="EPL1" s="14"/>
      <c r="EPM1" s="14"/>
      <c r="EPN1" s="14"/>
      <c r="EPO1" s="14"/>
      <c r="EPP1" s="14"/>
      <c r="EPQ1" s="14"/>
      <c r="EPR1" s="14"/>
      <c r="EPS1" s="14"/>
      <c r="EPT1" s="14"/>
      <c r="EPU1" s="14"/>
      <c r="EPV1" s="14"/>
      <c r="EPW1" s="14"/>
      <c r="EPX1" s="14"/>
      <c r="EPY1" s="14"/>
      <c r="EPZ1" s="14"/>
      <c r="EQA1" s="14"/>
      <c r="EQB1" s="14"/>
      <c r="EQC1" s="14"/>
      <c r="EQD1" s="14"/>
      <c r="EQE1" s="14"/>
      <c r="EQF1" s="14"/>
      <c r="EQG1" s="14"/>
      <c r="EQH1" s="14"/>
      <c r="EQI1" s="14"/>
      <c r="EQJ1" s="14"/>
      <c r="EQK1" s="14"/>
      <c r="EQL1" s="14"/>
      <c r="EQM1" s="14"/>
      <c r="EQN1" s="14"/>
      <c r="EQO1" s="14"/>
      <c r="EQP1" s="14"/>
      <c r="EQQ1" s="14"/>
      <c r="EQR1" s="14"/>
      <c r="EQS1" s="14"/>
      <c r="EQT1" s="14"/>
      <c r="EQU1" s="14"/>
      <c r="EQV1" s="14"/>
      <c r="EQW1" s="14"/>
      <c r="EQX1" s="14"/>
      <c r="EQY1" s="14"/>
      <c r="EQZ1" s="14"/>
      <c r="ERA1" s="14"/>
      <c r="ERB1" s="14"/>
      <c r="ERC1" s="14"/>
      <c r="ERD1" s="14"/>
      <c r="ERE1" s="14"/>
      <c r="ERF1" s="14"/>
      <c r="ERG1" s="14"/>
      <c r="ERH1" s="14"/>
      <c r="ERI1" s="14"/>
      <c r="ERJ1" s="14"/>
      <c r="ERK1" s="14"/>
      <c r="ERL1" s="14"/>
      <c r="ERM1" s="14"/>
      <c r="ERN1" s="14"/>
      <c r="ERO1" s="14"/>
      <c r="ERP1" s="14"/>
      <c r="ERQ1" s="14"/>
      <c r="ERR1" s="14"/>
      <c r="ERS1" s="14"/>
      <c r="ERT1" s="14"/>
      <c r="ERU1" s="14"/>
      <c r="ERV1" s="14"/>
      <c r="ERW1" s="14"/>
      <c r="ERX1" s="14"/>
      <c r="ERY1" s="14"/>
      <c r="ERZ1" s="14"/>
      <c r="ESA1" s="14"/>
      <c r="ESB1" s="14"/>
      <c r="ESC1" s="14"/>
      <c r="ESD1" s="14"/>
      <c r="ESE1" s="14"/>
      <c r="ESF1" s="14"/>
      <c r="ESG1" s="14"/>
      <c r="ESH1" s="14"/>
      <c r="ESI1" s="14"/>
      <c r="ESJ1" s="14"/>
      <c r="ESK1" s="14"/>
      <c r="ESL1" s="14"/>
      <c r="ESM1" s="14"/>
      <c r="ESN1" s="14"/>
      <c r="ESO1" s="14"/>
      <c r="ESP1" s="14"/>
      <c r="ESQ1" s="14"/>
      <c r="ESR1" s="14"/>
      <c r="ESS1" s="14"/>
      <c r="EST1" s="14"/>
      <c r="ESU1" s="14"/>
      <c r="ESV1" s="14"/>
      <c r="ESW1" s="14"/>
      <c r="ESX1" s="14"/>
      <c r="ESY1" s="14"/>
      <c r="ESZ1" s="14"/>
      <c r="ETA1" s="14"/>
      <c r="ETB1" s="14"/>
      <c r="ETC1" s="14"/>
      <c r="ETD1" s="14"/>
      <c r="ETE1" s="14"/>
      <c r="ETF1" s="14"/>
      <c r="ETG1" s="14"/>
      <c r="ETH1" s="14"/>
      <c r="ETI1" s="14"/>
      <c r="ETJ1" s="14"/>
      <c r="ETK1" s="14"/>
      <c r="ETL1" s="14"/>
      <c r="ETM1" s="14"/>
      <c r="ETN1" s="14"/>
      <c r="ETO1" s="14"/>
      <c r="ETP1" s="14"/>
      <c r="ETQ1" s="14"/>
      <c r="ETR1" s="14"/>
      <c r="ETS1" s="14"/>
      <c r="ETT1" s="14"/>
      <c r="ETU1" s="14"/>
      <c r="ETV1" s="14"/>
      <c r="ETW1" s="14"/>
      <c r="ETX1" s="14"/>
      <c r="ETY1" s="14"/>
      <c r="ETZ1" s="14"/>
      <c r="EUA1" s="14"/>
      <c r="EUB1" s="14"/>
      <c r="EUC1" s="14"/>
      <c r="EUD1" s="14"/>
      <c r="EUE1" s="14"/>
      <c r="EUF1" s="14"/>
      <c r="EUG1" s="14"/>
      <c r="EUH1" s="14"/>
      <c r="EUI1" s="14"/>
      <c r="EUJ1" s="14"/>
      <c r="EUK1" s="14"/>
      <c r="EUL1" s="14"/>
      <c r="EUM1" s="14"/>
      <c r="EUN1" s="14"/>
      <c r="EUO1" s="14"/>
      <c r="EUP1" s="14"/>
      <c r="EUQ1" s="14"/>
      <c r="EUR1" s="14"/>
      <c r="EUS1" s="14"/>
      <c r="EUT1" s="14"/>
      <c r="EUU1" s="14"/>
      <c r="EUV1" s="14"/>
      <c r="EUW1" s="14"/>
      <c r="EUX1" s="14"/>
      <c r="EUY1" s="14"/>
      <c r="EUZ1" s="14"/>
      <c r="EVA1" s="14"/>
      <c r="EVB1" s="14"/>
      <c r="EVC1" s="14"/>
      <c r="EVD1" s="14"/>
      <c r="EVE1" s="14"/>
      <c r="EVF1" s="14"/>
      <c r="EVG1" s="14"/>
      <c r="EVH1" s="14"/>
      <c r="EVI1" s="14"/>
      <c r="EVJ1" s="14"/>
      <c r="EVK1" s="14"/>
      <c r="EVL1" s="14"/>
      <c r="EVM1" s="14"/>
      <c r="EVN1" s="14"/>
      <c r="EVO1" s="14"/>
      <c r="EVP1" s="14"/>
      <c r="EVQ1" s="14"/>
      <c r="EVR1" s="14"/>
      <c r="EVS1" s="14"/>
      <c r="EVT1" s="14"/>
      <c r="EVU1" s="14"/>
      <c r="EVV1" s="14"/>
      <c r="EVW1" s="14"/>
      <c r="EVX1" s="14"/>
      <c r="EVY1" s="14"/>
      <c r="EVZ1" s="14"/>
      <c r="EWA1" s="14"/>
      <c r="EWB1" s="14"/>
      <c r="EWC1" s="14"/>
      <c r="EWD1" s="14"/>
      <c r="EWE1" s="14"/>
      <c r="EWF1" s="14"/>
      <c r="EWG1" s="14"/>
      <c r="EWH1" s="14"/>
      <c r="EWI1" s="14"/>
      <c r="EWJ1" s="14"/>
      <c r="EWK1" s="14"/>
      <c r="EWL1" s="14"/>
      <c r="EWM1" s="14"/>
      <c r="EWN1" s="14"/>
      <c r="EWO1" s="14"/>
      <c r="EWP1" s="14"/>
      <c r="EWQ1" s="14"/>
      <c r="EWR1" s="14"/>
      <c r="EWS1" s="14"/>
      <c r="EWT1" s="14"/>
      <c r="EWU1" s="14"/>
      <c r="EWV1" s="14"/>
      <c r="EWW1" s="14"/>
      <c r="EWX1" s="14"/>
      <c r="EWY1" s="14"/>
      <c r="EWZ1" s="14"/>
      <c r="EXA1" s="14"/>
      <c r="EXB1" s="14"/>
      <c r="EXC1" s="14"/>
      <c r="EXD1" s="14"/>
      <c r="EXE1" s="14"/>
      <c r="EXF1" s="14"/>
      <c r="EXG1" s="14"/>
      <c r="EXH1" s="14"/>
      <c r="EXI1" s="14"/>
      <c r="EXJ1" s="14"/>
      <c r="EXK1" s="14"/>
      <c r="EXL1" s="14"/>
      <c r="EXM1" s="14"/>
      <c r="EXN1" s="14"/>
      <c r="EXO1" s="14"/>
      <c r="EXP1" s="14"/>
      <c r="EXQ1" s="14"/>
      <c r="EXR1" s="14"/>
      <c r="EXS1" s="14"/>
      <c r="EXT1" s="14"/>
      <c r="EXU1" s="14"/>
      <c r="EXV1" s="14"/>
      <c r="EXW1" s="14"/>
      <c r="EXX1" s="14"/>
      <c r="EXY1" s="14"/>
      <c r="EXZ1" s="14"/>
      <c r="EYA1" s="14"/>
      <c r="EYB1" s="14"/>
      <c r="EYC1" s="14"/>
      <c r="EYD1" s="14"/>
      <c r="EYE1" s="14"/>
      <c r="EYF1" s="14"/>
      <c r="EYG1" s="14"/>
      <c r="EYH1" s="14"/>
      <c r="EYI1" s="14"/>
      <c r="EYJ1" s="14"/>
      <c r="EYK1" s="14"/>
      <c r="EYL1" s="14"/>
      <c r="EYM1" s="14"/>
      <c r="EYN1" s="14"/>
      <c r="EYO1" s="14"/>
      <c r="EYP1" s="14"/>
      <c r="EYQ1" s="14"/>
      <c r="EYR1" s="14"/>
      <c r="EYS1" s="14"/>
      <c r="EYT1" s="14"/>
      <c r="EYU1" s="14"/>
      <c r="EYV1" s="14"/>
      <c r="EYW1" s="14"/>
      <c r="EYX1" s="14"/>
      <c r="EYY1" s="14"/>
      <c r="EYZ1" s="14"/>
      <c r="EZA1" s="14"/>
      <c r="EZB1" s="14"/>
      <c r="EZC1" s="14"/>
      <c r="EZD1" s="14"/>
      <c r="EZE1" s="14"/>
      <c r="EZF1" s="14"/>
      <c r="EZG1" s="14"/>
      <c r="EZH1" s="14"/>
      <c r="EZI1" s="14"/>
      <c r="EZJ1" s="14"/>
      <c r="EZK1" s="14"/>
      <c r="EZL1" s="14"/>
      <c r="EZM1" s="14"/>
      <c r="EZN1" s="14"/>
      <c r="EZO1" s="14"/>
      <c r="EZP1" s="14"/>
      <c r="EZQ1" s="14"/>
      <c r="EZR1" s="14"/>
      <c r="EZS1" s="14"/>
      <c r="EZT1" s="14"/>
      <c r="EZU1" s="14"/>
      <c r="EZV1" s="14"/>
      <c r="EZW1" s="14"/>
      <c r="EZX1" s="14"/>
      <c r="EZY1" s="14"/>
      <c r="EZZ1" s="14"/>
      <c r="FAA1" s="14"/>
      <c r="FAB1" s="14"/>
      <c r="FAC1" s="14"/>
      <c r="FAD1" s="14"/>
      <c r="FAE1" s="14"/>
      <c r="FAF1" s="14"/>
      <c r="FAG1" s="14"/>
      <c r="FAH1" s="14"/>
      <c r="FAI1" s="14"/>
      <c r="FAJ1" s="14"/>
      <c r="FAK1" s="14"/>
      <c r="FAL1" s="14"/>
      <c r="FAM1" s="14"/>
      <c r="FAN1" s="14"/>
      <c r="FAO1" s="14"/>
      <c r="FAP1" s="14"/>
      <c r="FAQ1" s="14"/>
      <c r="FAR1" s="14"/>
      <c r="FAS1" s="14"/>
      <c r="FAT1" s="14"/>
      <c r="FAU1" s="14"/>
      <c r="FAV1" s="14"/>
      <c r="FAW1" s="14"/>
      <c r="FAX1" s="14"/>
      <c r="FAY1" s="14"/>
      <c r="FAZ1" s="14"/>
      <c r="FBA1" s="14"/>
      <c r="FBB1" s="14"/>
      <c r="FBC1" s="14"/>
      <c r="FBD1" s="14"/>
      <c r="FBE1" s="14"/>
      <c r="FBF1" s="14"/>
      <c r="FBG1" s="14"/>
      <c r="FBH1" s="14"/>
      <c r="FBI1" s="14"/>
      <c r="FBJ1" s="14"/>
      <c r="FBK1" s="14"/>
      <c r="FBL1" s="14"/>
      <c r="FBM1" s="14"/>
      <c r="FBN1" s="14"/>
      <c r="FBO1" s="14"/>
      <c r="FBP1" s="14"/>
      <c r="FBQ1" s="14"/>
      <c r="FBR1" s="14"/>
      <c r="FBS1" s="14"/>
      <c r="FBT1" s="14"/>
      <c r="FBU1" s="14"/>
      <c r="FBV1" s="14"/>
      <c r="FBW1" s="14"/>
      <c r="FBX1" s="14"/>
      <c r="FBY1" s="14"/>
      <c r="FBZ1" s="14"/>
      <c r="FCA1" s="14"/>
      <c r="FCB1" s="14"/>
      <c r="FCC1" s="14"/>
      <c r="FCD1" s="14"/>
      <c r="FCE1" s="14"/>
      <c r="FCF1" s="14"/>
      <c r="FCG1" s="14"/>
      <c r="FCH1" s="14"/>
      <c r="FCI1" s="14"/>
      <c r="FCJ1" s="14"/>
      <c r="FCK1" s="14"/>
      <c r="FCL1" s="14"/>
      <c r="FCM1" s="14"/>
      <c r="FCN1" s="14"/>
      <c r="FCO1" s="14"/>
      <c r="FCP1" s="14"/>
      <c r="FCQ1" s="14"/>
      <c r="FCR1" s="14"/>
      <c r="FCS1" s="14"/>
      <c r="FCT1" s="14"/>
      <c r="FCU1" s="14"/>
      <c r="FCV1" s="14"/>
      <c r="FCW1" s="14"/>
      <c r="FCX1" s="14"/>
      <c r="FCY1" s="14"/>
      <c r="FCZ1" s="14"/>
      <c r="FDA1" s="14"/>
      <c r="FDB1" s="14"/>
      <c r="FDC1" s="14"/>
      <c r="FDD1" s="14"/>
      <c r="FDE1" s="14"/>
      <c r="FDF1" s="14"/>
      <c r="FDG1" s="14"/>
      <c r="FDH1" s="14"/>
      <c r="FDI1" s="14"/>
      <c r="FDJ1" s="14"/>
      <c r="FDK1" s="14"/>
      <c r="FDL1" s="14"/>
      <c r="FDM1" s="14"/>
      <c r="FDN1" s="14"/>
      <c r="FDO1" s="14"/>
      <c r="FDP1" s="14"/>
      <c r="FDQ1" s="14"/>
      <c r="FDR1" s="14"/>
      <c r="FDS1" s="14"/>
      <c r="FDT1" s="14"/>
      <c r="FDU1" s="14"/>
      <c r="FDV1" s="14"/>
      <c r="FDW1" s="14"/>
      <c r="FDX1" s="14"/>
      <c r="FDY1" s="14"/>
      <c r="FDZ1" s="14"/>
      <c r="FEA1" s="14"/>
      <c r="FEB1" s="14"/>
      <c r="FEC1" s="14"/>
      <c r="FED1" s="14"/>
      <c r="FEE1" s="14"/>
      <c r="FEF1" s="14"/>
      <c r="FEG1" s="14"/>
      <c r="FEH1" s="14"/>
      <c r="FEI1" s="14"/>
      <c r="FEJ1" s="14"/>
      <c r="FEK1" s="14"/>
      <c r="FEL1" s="14"/>
      <c r="FEM1" s="14"/>
      <c r="FEN1" s="14"/>
      <c r="FEO1" s="14"/>
      <c r="FEP1" s="14"/>
      <c r="FEQ1" s="14"/>
      <c r="FER1" s="14"/>
      <c r="FES1" s="14"/>
      <c r="FET1" s="14"/>
      <c r="FEU1" s="14"/>
      <c r="FEV1" s="14"/>
      <c r="FEW1" s="14"/>
      <c r="FEX1" s="14"/>
      <c r="FEY1" s="14"/>
      <c r="FEZ1" s="14"/>
      <c r="FFA1" s="14"/>
      <c r="FFB1" s="14"/>
      <c r="FFC1" s="14"/>
      <c r="FFD1" s="14"/>
      <c r="FFE1" s="14"/>
      <c r="FFF1" s="14"/>
      <c r="FFG1" s="14"/>
      <c r="FFH1" s="14"/>
      <c r="FFI1" s="14"/>
      <c r="FFJ1" s="14"/>
      <c r="FFK1" s="14"/>
      <c r="FFL1" s="14"/>
      <c r="FFM1" s="14"/>
      <c r="FFN1" s="14"/>
      <c r="FFO1" s="14"/>
      <c r="FFP1" s="14"/>
      <c r="FFQ1" s="14"/>
      <c r="FFR1" s="14"/>
      <c r="FFS1" s="14"/>
      <c r="FFT1" s="14"/>
      <c r="FFU1" s="14"/>
      <c r="FFV1" s="14"/>
      <c r="FFW1" s="14"/>
      <c r="FFX1" s="14"/>
      <c r="FFY1" s="14"/>
      <c r="FFZ1" s="14"/>
      <c r="FGA1" s="14"/>
      <c r="FGB1" s="14"/>
      <c r="FGC1" s="14"/>
      <c r="FGD1" s="14"/>
      <c r="FGE1" s="14"/>
      <c r="FGF1" s="14"/>
      <c r="FGG1" s="14"/>
      <c r="FGH1" s="14"/>
      <c r="FGI1" s="14"/>
      <c r="FGJ1" s="14"/>
      <c r="FGK1" s="14"/>
      <c r="FGL1" s="14"/>
      <c r="FGM1" s="14"/>
      <c r="FGN1" s="14"/>
      <c r="FGO1" s="14"/>
      <c r="FGP1" s="14"/>
      <c r="FGQ1" s="14"/>
      <c r="FGR1" s="14"/>
      <c r="FGS1" s="14"/>
      <c r="FGT1" s="14"/>
      <c r="FGU1" s="14"/>
      <c r="FGV1" s="14"/>
      <c r="FGW1" s="14"/>
      <c r="FGX1" s="14"/>
      <c r="FGY1" s="14"/>
      <c r="FGZ1" s="14"/>
      <c r="FHA1" s="14"/>
      <c r="FHB1" s="14"/>
      <c r="FHC1" s="14"/>
      <c r="FHD1" s="14"/>
      <c r="FHE1" s="14"/>
      <c r="FHF1" s="14"/>
      <c r="FHG1" s="14"/>
      <c r="FHH1" s="14"/>
      <c r="FHI1" s="14"/>
      <c r="FHJ1" s="14"/>
      <c r="FHK1" s="14"/>
      <c r="FHL1" s="14"/>
      <c r="FHM1" s="14"/>
      <c r="FHN1" s="14"/>
      <c r="FHO1" s="14"/>
      <c r="FHP1" s="14"/>
      <c r="FHQ1" s="14"/>
      <c r="FHR1" s="14"/>
      <c r="FHS1" s="14"/>
      <c r="FHT1" s="14"/>
      <c r="FHU1" s="14"/>
      <c r="FHV1" s="14"/>
      <c r="FHW1" s="14"/>
      <c r="FHX1" s="14"/>
      <c r="FHY1" s="14"/>
      <c r="FHZ1" s="14"/>
      <c r="FIA1" s="14"/>
      <c r="FIB1" s="14"/>
      <c r="FIC1" s="14"/>
      <c r="FID1" s="14"/>
      <c r="FIE1" s="14"/>
      <c r="FIF1" s="14"/>
      <c r="FIG1" s="14"/>
      <c r="FIH1" s="14"/>
      <c r="FII1" s="14"/>
      <c r="FIJ1" s="14"/>
      <c r="FIK1" s="14"/>
      <c r="FIL1" s="14"/>
      <c r="FIM1" s="14"/>
      <c r="FIN1" s="14"/>
      <c r="FIO1" s="14"/>
      <c r="FIP1" s="14"/>
      <c r="FIQ1" s="14"/>
      <c r="FIR1" s="14"/>
      <c r="FIS1" s="14"/>
      <c r="FIT1" s="14"/>
      <c r="FIU1" s="14"/>
      <c r="FIV1" s="14"/>
      <c r="FIW1" s="14"/>
      <c r="FIX1" s="14"/>
      <c r="FIY1" s="14"/>
      <c r="FIZ1" s="14"/>
      <c r="FJA1" s="14"/>
      <c r="FJB1" s="14"/>
      <c r="FJC1" s="14"/>
      <c r="FJD1" s="14"/>
      <c r="FJE1" s="14"/>
      <c r="FJF1" s="14"/>
      <c r="FJG1" s="14"/>
      <c r="FJH1" s="14"/>
      <c r="FJI1" s="14"/>
      <c r="FJJ1" s="14"/>
      <c r="FJK1" s="14"/>
      <c r="FJL1" s="14"/>
      <c r="FJM1" s="14"/>
      <c r="FJN1" s="14"/>
      <c r="FJO1" s="14"/>
      <c r="FJP1" s="14"/>
      <c r="FJQ1" s="14"/>
      <c r="FJR1" s="14"/>
      <c r="FJS1" s="14"/>
      <c r="FJT1" s="14"/>
      <c r="FJU1" s="14"/>
      <c r="FJV1" s="14"/>
      <c r="FJW1" s="14"/>
      <c r="FJX1" s="14"/>
      <c r="FJY1" s="14"/>
      <c r="FJZ1" s="14"/>
      <c r="FKA1" s="14"/>
      <c r="FKB1" s="14"/>
      <c r="FKC1" s="14"/>
      <c r="FKD1" s="14"/>
      <c r="FKE1" s="14"/>
      <c r="FKF1" s="14"/>
      <c r="FKG1" s="14"/>
      <c r="FKH1" s="14"/>
      <c r="FKI1" s="14"/>
      <c r="FKJ1" s="14"/>
      <c r="FKK1" s="14"/>
      <c r="FKL1" s="14"/>
      <c r="FKM1" s="14"/>
      <c r="FKN1" s="14"/>
      <c r="FKO1" s="14"/>
      <c r="FKP1" s="14"/>
      <c r="FKQ1" s="14"/>
      <c r="FKR1" s="14"/>
      <c r="FKS1" s="14"/>
      <c r="FKT1" s="14"/>
      <c r="FKU1" s="14"/>
      <c r="FKV1" s="14"/>
      <c r="FKW1" s="14"/>
      <c r="FKX1" s="14"/>
      <c r="FKY1" s="14"/>
      <c r="FKZ1" s="14"/>
      <c r="FLA1" s="14"/>
      <c r="FLB1" s="14"/>
      <c r="FLC1" s="14"/>
      <c r="FLD1" s="14"/>
      <c r="FLE1" s="14"/>
      <c r="FLF1" s="14"/>
      <c r="FLG1" s="14"/>
      <c r="FLH1" s="14"/>
      <c r="FLI1" s="14"/>
      <c r="FLJ1" s="14"/>
      <c r="FLK1" s="14"/>
      <c r="FLL1" s="14"/>
      <c r="FLM1" s="14"/>
      <c r="FLN1" s="14"/>
      <c r="FLO1" s="14"/>
      <c r="FLP1" s="14"/>
      <c r="FLQ1" s="14"/>
      <c r="FLR1" s="14"/>
      <c r="FLS1" s="14"/>
      <c r="FLT1" s="14"/>
      <c r="FLU1" s="14"/>
      <c r="FLV1" s="14"/>
      <c r="FLW1" s="14"/>
      <c r="FLX1" s="14"/>
      <c r="FLY1" s="14"/>
      <c r="FLZ1" s="14"/>
      <c r="FMA1" s="14"/>
      <c r="FMB1" s="14"/>
      <c r="FMC1" s="14"/>
      <c r="FMD1" s="14"/>
      <c r="FME1" s="14"/>
      <c r="FMF1" s="14"/>
      <c r="FMG1" s="14"/>
      <c r="FMH1" s="14"/>
      <c r="FMI1" s="14"/>
      <c r="FMJ1" s="14"/>
      <c r="FMK1" s="14"/>
      <c r="FML1" s="14"/>
      <c r="FMM1" s="14"/>
      <c r="FMN1" s="14"/>
      <c r="FMO1" s="14"/>
      <c r="FMP1" s="14"/>
      <c r="FMQ1" s="14"/>
      <c r="FMR1" s="14"/>
      <c r="FMS1" s="14"/>
      <c r="FMT1" s="14"/>
      <c r="FMU1" s="14"/>
      <c r="FMV1" s="14"/>
      <c r="FMW1" s="14"/>
      <c r="FMX1" s="14"/>
      <c r="FMY1" s="14"/>
      <c r="FMZ1" s="14"/>
      <c r="FNA1" s="14"/>
      <c r="FNB1" s="14"/>
      <c r="FNC1" s="14"/>
      <c r="FND1" s="14"/>
      <c r="FNE1" s="14"/>
      <c r="FNF1" s="14"/>
      <c r="FNG1" s="14"/>
      <c r="FNH1" s="14"/>
      <c r="FNI1" s="14"/>
      <c r="FNJ1" s="14"/>
      <c r="FNK1" s="14"/>
      <c r="FNL1" s="14"/>
      <c r="FNM1" s="14"/>
      <c r="FNN1" s="14"/>
      <c r="FNO1" s="14"/>
      <c r="FNP1" s="14"/>
      <c r="FNQ1" s="14"/>
      <c r="FNR1" s="14"/>
      <c r="FNS1" s="14"/>
      <c r="FNT1" s="14"/>
      <c r="FNU1" s="14"/>
      <c r="FNV1" s="14"/>
      <c r="FNW1" s="14"/>
      <c r="FNX1" s="14"/>
      <c r="FNY1" s="14"/>
      <c r="FNZ1" s="14"/>
      <c r="FOA1" s="14"/>
      <c r="FOB1" s="14"/>
      <c r="FOC1" s="14"/>
      <c r="FOD1" s="14"/>
      <c r="FOE1" s="14"/>
      <c r="FOF1" s="14"/>
      <c r="FOG1" s="14"/>
      <c r="FOH1" s="14"/>
      <c r="FOI1" s="14"/>
      <c r="FOJ1" s="14"/>
      <c r="FOK1" s="14"/>
      <c r="FOL1" s="14"/>
      <c r="FOM1" s="14"/>
      <c r="FON1" s="14"/>
      <c r="FOO1" s="14"/>
      <c r="FOP1" s="14"/>
      <c r="FOQ1" s="14"/>
      <c r="FOR1" s="14"/>
      <c r="FOS1" s="14"/>
      <c r="FOT1" s="14"/>
      <c r="FOU1" s="14"/>
      <c r="FOV1" s="14"/>
      <c r="FOW1" s="14"/>
      <c r="FOX1" s="14"/>
      <c r="FOY1" s="14"/>
      <c r="FOZ1" s="14"/>
      <c r="FPA1" s="14"/>
      <c r="FPB1" s="14"/>
      <c r="FPC1" s="14"/>
      <c r="FPD1" s="14"/>
      <c r="FPE1" s="14"/>
      <c r="FPF1" s="14"/>
      <c r="FPG1" s="14"/>
      <c r="FPH1" s="14"/>
      <c r="FPI1" s="14"/>
      <c r="FPJ1" s="14"/>
      <c r="FPK1" s="14"/>
      <c r="FPL1" s="14"/>
      <c r="FPM1" s="14"/>
      <c r="FPN1" s="14"/>
      <c r="FPO1" s="14"/>
      <c r="FPP1" s="14"/>
      <c r="FPQ1" s="14"/>
      <c r="FPR1" s="14"/>
      <c r="FPS1" s="14"/>
      <c r="FPT1" s="14"/>
      <c r="FPU1" s="14"/>
      <c r="FPV1" s="14"/>
      <c r="FPW1" s="14"/>
      <c r="FPX1" s="14"/>
      <c r="FPY1" s="14"/>
      <c r="FPZ1" s="14"/>
      <c r="FQA1" s="14"/>
      <c r="FQB1" s="14"/>
      <c r="FQC1" s="14"/>
      <c r="FQD1" s="14"/>
      <c r="FQE1" s="14"/>
      <c r="FQF1" s="14"/>
      <c r="FQG1" s="14"/>
      <c r="FQH1" s="14"/>
      <c r="FQI1" s="14"/>
      <c r="FQJ1" s="14"/>
      <c r="FQK1" s="14"/>
      <c r="FQL1" s="14"/>
      <c r="FQM1" s="14"/>
      <c r="FQN1" s="14"/>
      <c r="FQO1" s="14"/>
      <c r="FQP1" s="14"/>
      <c r="FQQ1" s="14"/>
      <c r="FQR1" s="14"/>
      <c r="FQS1" s="14"/>
      <c r="FQT1" s="14"/>
      <c r="FQU1" s="14"/>
      <c r="FQV1" s="14"/>
      <c r="FQW1" s="14"/>
      <c r="FQX1" s="14"/>
      <c r="FQY1" s="14"/>
      <c r="FQZ1" s="14"/>
      <c r="FRA1" s="14"/>
      <c r="FRB1" s="14"/>
      <c r="FRC1" s="14"/>
      <c r="FRD1" s="14"/>
      <c r="FRE1" s="14"/>
      <c r="FRF1" s="14"/>
      <c r="FRG1" s="14"/>
      <c r="FRH1" s="14"/>
      <c r="FRI1" s="14"/>
      <c r="FRJ1" s="14"/>
      <c r="FRK1" s="14"/>
      <c r="FRL1" s="14"/>
      <c r="FRM1" s="14"/>
      <c r="FRN1" s="14"/>
      <c r="FRO1" s="14"/>
      <c r="FRP1" s="14"/>
      <c r="FRQ1" s="14"/>
      <c r="FRR1" s="14"/>
      <c r="FRS1" s="14"/>
      <c r="FRT1" s="14"/>
      <c r="FRU1" s="14"/>
      <c r="FRV1" s="14"/>
      <c r="FRW1" s="14"/>
      <c r="FRX1" s="14"/>
      <c r="FRY1" s="14"/>
      <c r="FRZ1" s="14"/>
      <c r="FSA1" s="14"/>
      <c r="FSB1" s="14"/>
      <c r="FSC1" s="14"/>
      <c r="FSD1" s="14"/>
      <c r="FSE1" s="14"/>
      <c r="FSF1" s="14"/>
      <c r="FSG1" s="14"/>
      <c r="FSH1" s="14"/>
      <c r="FSI1" s="14"/>
      <c r="FSJ1" s="14"/>
      <c r="FSK1" s="14"/>
      <c r="FSL1" s="14"/>
      <c r="FSM1" s="14"/>
      <c r="FSN1" s="14"/>
      <c r="FSO1" s="14"/>
      <c r="FSP1" s="14"/>
      <c r="FSQ1" s="14"/>
      <c r="FSR1" s="14"/>
      <c r="FSS1" s="14"/>
      <c r="FST1" s="14"/>
      <c r="FSU1" s="14"/>
      <c r="FSV1" s="14"/>
      <c r="FSW1" s="14"/>
      <c r="FSX1" s="14"/>
      <c r="FSY1" s="14"/>
      <c r="FSZ1" s="14"/>
      <c r="FTA1" s="14"/>
      <c r="FTB1" s="14"/>
      <c r="FTC1" s="14"/>
      <c r="FTD1" s="14"/>
      <c r="FTE1" s="14"/>
      <c r="FTF1" s="14"/>
      <c r="FTG1" s="14"/>
      <c r="FTH1" s="14"/>
      <c r="FTI1" s="14"/>
      <c r="FTJ1" s="14"/>
      <c r="FTK1" s="14"/>
      <c r="FTL1" s="14"/>
      <c r="FTM1" s="14"/>
      <c r="FTN1" s="14"/>
      <c r="FTO1" s="14"/>
      <c r="FTP1" s="14"/>
      <c r="FTQ1" s="14"/>
      <c r="FTR1" s="14"/>
      <c r="FTS1" s="14"/>
      <c r="FTT1" s="14"/>
      <c r="FTU1" s="14"/>
      <c r="FTV1" s="14"/>
      <c r="FTW1" s="14"/>
      <c r="FTX1" s="14"/>
      <c r="FTY1" s="14"/>
      <c r="FTZ1" s="14"/>
      <c r="FUA1" s="14"/>
      <c r="FUB1" s="14"/>
      <c r="FUC1" s="14"/>
      <c r="FUD1" s="14"/>
      <c r="FUE1" s="14"/>
      <c r="FUF1" s="14"/>
      <c r="FUG1" s="14"/>
      <c r="FUH1" s="14"/>
      <c r="FUI1" s="14"/>
      <c r="FUJ1" s="14"/>
      <c r="FUK1" s="14"/>
      <c r="FUL1" s="14"/>
      <c r="FUM1" s="14"/>
      <c r="FUN1" s="14"/>
      <c r="FUO1" s="14"/>
      <c r="FUP1" s="14"/>
      <c r="FUQ1" s="14"/>
      <c r="FUR1" s="14"/>
      <c r="FUS1" s="14"/>
      <c r="FUT1" s="14"/>
      <c r="FUU1" s="14"/>
      <c r="FUV1" s="14"/>
      <c r="FUW1" s="14"/>
      <c r="FUX1" s="14"/>
      <c r="FUY1" s="14"/>
      <c r="FUZ1" s="14"/>
      <c r="FVA1" s="14"/>
      <c r="FVB1" s="14"/>
      <c r="FVC1" s="14"/>
      <c r="FVD1" s="14"/>
      <c r="FVE1" s="14"/>
      <c r="FVF1" s="14"/>
      <c r="FVG1" s="14"/>
      <c r="FVH1" s="14"/>
      <c r="FVI1" s="14"/>
      <c r="FVJ1" s="14"/>
      <c r="FVK1" s="14"/>
      <c r="FVL1" s="14"/>
      <c r="FVM1" s="14"/>
      <c r="FVN1" s="14"/>
      <c r="FVO1" s="14"/>
      <c r="FVP1" s="14"/>
      <c r="FVQ1" s="14"/>
      <c r="FVR1" s="14"/>
      <c r="FVS1" s="14"/>
      <c r="FVT1" s="14"/>
      <c r="FVU1" s="14"/>
      <c r="FVV1" s="14"/>
      <c r="FVW1" s="14"/>
      <c r="FVX1" s="14"/>
      <c r="FVY1" s="14"/>
      <c r="FVZ1" s="14"/>
      <c r="FWA1" s="14"/>
      <c r="FWB1" s="14"/>
      <c r="FWC1" s="14"/>
      <c r="FWD1" s="14"/>
      <c r="FWE1" s="14"/>
      <c r="FWF1" s="14"/>
      <c r="FWG1" s="14"/>
      <c r="FWH1" s="14"/>
      <c r="FWI1" s="14"/>
      <c r="FWJ1" s="14"/>
      <c r="FWK1" s="14"/>
      <c r="FWL1" s="14"/>
      <c r="FWM1" s="14"/>
      <c r="FWN1" s="14"/>
      <c r="FWO1" s="14"/>
      <c r="FWP1" s="14"/>
      <c r="FWQ1" s="14"/>
      <c r="FWR1" s="14"/>
      <c r="FWS1" s="14"/>
      <c r="FWT1" s="14"/>
      <c r="FWU1" s="14"/>
      <c r="FWV1" s="14"/>
      <c r="FWW1" s="14"/>
      <c r="FWX1" s="14"/>
      <c r="FWY1" s="14"/>
      <c r="FWZ1" s="14"/>
      <c r="FXA1" s="14"/>
      <c r="FXB1" s="14"/>
      <c r="FXC1" s="14"/>
      <c r="FXD1" s="14"/>
      <c r="FXE1" s="14"/>
      <c r="FXF1" s="14"/>
      <c r="FXG1" s="14"/>
      <c r="FXH1" s="14"/>
      <c r="FXI1" s="14"/>
      <c r="FXJ1" s="14"/>
      <c r="FXK1" s="14"/>
      <c r="FXL1" s="14"/>
      <c r="FXM1" s="14"/>
      <c r="FXN1" s="14"/>
      <c r="FXO1" s="14"/>
      <c r="FXP1" s="14"/>
      <c r="FXQ1" s="14"/>
      <c r="FXR1" s="14"/>
      <c r="FXS1" s="14"/>
      <c r="FXT1" s="14"/>
      <c r="FXU1" s="14"/>
      <c r="FXV1" s="14"/>
      <c r="FXW1" s="14"/>
      <c r="FXX1" s="14"/>
      <c r="FXY1" s="14"/>
      <c r="FXZ1" s="14"/>
      <c r="FYA1" s="14"/>
      <c r="FYB1" s="14"/>
      <c r="FYC1" s="14"/>
      <c r="FYD1" s="14"/>
      <c r="FYE1" s="14"/>
      <c r="FYF1" s="14"/>
      <c r="FYG1" s="14"/>
      <c r="FYH1" s="14"/>
      <c r="FYI1" s="14"/>
      <c r="FYJ1" s="14"/>
      <c r="FYK1" s="14"/>
      <c r="FYL1" s="14"/>
      <c r="FYM1" s="14"/>
      <c r="FYN1" s="14"/>
      <c r="FYO1" s="14"/>
      <c r="FYP1" s="14"/>
      <c r="FYQ1" s="14"/>
      <c r="FYR1" s="14"/>
      <c r="FYS1" s="14"/>
      <c r="FYT1" s="14"/>
      <c r="FYU1" s="14"/>
      <c r="FYV1" s="14"/>
      <c r="FYW1" s="14"/>
      <c r="FYX1" s="14"/>
      <c r="FYY1" s="14"/>
      <c r="FYZ1" s="14"/>
      <c r="FZA1" s="14"/>
      <c r="FZB1" s="14"/>
      <c r="FZC1" s="14"/>
      <c r="FZD1" s="14"/>
      <c r="FZE1" s="14"/>
      <c r="FZF1" s="14"/>
      <c r="FZG1" s="14"/>
      <c r="FZH1" s="14"/>
      <c r="FZI1" s="14"/>
      <c r="FZJ1" s="14"/>
      <c r="FZK1" s="14"/>
      <c r="FZL1" s="14"/>
      <c r="FZM1" s="14"/>
      <c r="FZN1" s="14"/>
      <c r="FZO1" s="14"/>
      <c r="FZP1" s="14"/>
      <c r="FZQ1" s="14"/>
      <c r="FZR1" s="14"/>
      <c r="FZS1" s="14"/>
      <c r="FZT1" s="14"/>
      <c r="FZU1" s="14"/>
      <c r="FZV1" s="14"/>
      <c r="FZW1" s="14"/>
      <c r="FZX1" s="14"/>
      <c r="FZY1" s="14"/>
      <c r="FZZ1" s="14"/>
      <c r="GAA1" s="14"/>
      <c r="GAB1" s="14"/>
      <c r="GAC1" s="14"/>
      <c r="GAD1" s="14"/>
      <c r="GAE1" s="14"/>
      <c r="GAF1" s="14"/>
      <c r="GAG1" s="14"/>
      <c r="GAH1" s="14"/>
      <c r="GAI1" s="14"/>
      <c r="GAJ1" s="14"/>
      <c r="GAK1" s="14"/>
      <c r="GAL1" s="14"/>
      <c r="GAM1" s="14"/>
      <c r="GAN1" s="14"/>
      <c r="GAO1" s="14"/>
      <c r="GAP1" s="14"/>
      <c r="GAQ1" s="14"/>
      <c r="GAR1" s="14"/>
      <c r="GAS1" s="14"/>
      <c r="GAT1" s="14"/>
      <c r="GAU1" s="14"/>
      <c r="GAV1" s="14"/>
      <c r="GAW1" s="14"/>
      <c r="GAX1" s="14"/>
      <c r="GAY1" s="14"/>
      <c r="GAZ1" s="14"/>
      <c r="GBA1" s="14"/>
      <c r="GBB1" s="14"/>
      <c r="GBC1" s="14"/>
      <c r="GBD1" s="14"/>
      <c r="GBE1" s="14"/>
      <c r="GBF1" s="14"/>
      <c r="GBG1" s="14"/>
      <c r="GBH1" s="14"/>
      <c r="GBI1" s="14"/>
      <c r="GBJ1" s="14"/>
      <c r="GBK1" s="14"/>
      <c r="GBL1" s="14"/>
      <c r="GBM1" s="14"/>
      <c r="GBN1" s="14"/>
      <c r="GBO1" s="14"/>
      <c r="GBP1" s="14"/>
      <c r="GBQ1" s="14"/>
      <c r="GBR1" s="14"/>
      <c r="GBS1" s="14"/>
      <c r="GBT1" s="14"/>
      <c r="GBU1" s="14"/>
      <c r="GBV1" s="14"/>
      <c r="GBW1" s="14"/>
      <c r="GBX1" s="14"/>
      <c r="GBY1" s="14"/>
      <c r="GBZ1" s="14"/>
      <c r="GCA1" s="14"/>
      <c r="GCB1" s="14"/>
      <c r="GCC1" s="14"/>
      <c r="GCD1" s="14"/>
      <c r="GCE1" s="14"/>
      <c r="GCF1" s="14"/>
      <c r="GCG1" s="14"/>
      <c r="GCH1" s="14"/>
      <c r="GCI1" s="14"/>
      <c r="GCJ1" s="14"/>
      <c r="GCK1" s="14"/>
      <c r="GCL1" s="14"/>
      <c r="GCM1" s="14"/>
      <c r="GCN1" s="14"/>
      <c r="GCO1" s="14"/>
      <c r="GCP1" s="14"/>
      <c r="GCQ1" s="14"/>
      <c r="GCR1" s="14"/>
      <c r="GCS1" s="14"/>
      <c r="GCT1" s="14"/>
      <c r="GCU1" s="14"/>
      <c r="GCV1" s="14"/>
      <c r="GCW1" s="14"/>
      <c r="GCX1" s="14"/>
      <c r="GCY1" s="14"/>
      <c r="GCZ1" s="14"/>
      <c r="GDA1" s="14"/>
      <c r="GDB1" s="14"/>
      <c r="GDC1" s="14"/>
      <c r="GDD1" s="14"/>
      <c r="GDE1" s="14"/>
      <c r="GDF1" s="14"/>
      <c r="GDG1" s="14"/>
      <c r="GDH1" s="14"/>
      <c r="GDI1" s="14"/>
      <c r="GDJ1" s="14"/>
      <c r="GDK1" s="14"/>
      <c r="GDL1" s="14"/>
      <c r="GDM1" s="14"/>
      <c r="GDN1" s="14"/>
      <c r="GDO1" s="14"/>
      <c r="GDP1" s="14"/>
      <c r="GDQ1" s="14"/>
      <c r="GDR1" s="14"/>
      <c r="GDS1" s="14"/>
      <c r="GDT1" s="14"/>
      <c r="GDU1" s="14"/>
      <c r="GDV1" s="14"/>
      <c r="GDW1" s="14"/>
      <c r="GDX1" s="14"/>
      <c r="GDY1" s="14"/>
      <c r="GDZ1" s="14"/>
      <c r="GEA1" s="14"/>
      <c r="GEB1" s="14"/>
      <c r="GEC1" s="14"/>
      <c r="GED1" s="14"/>
      <c r="GEE1" s="14"/>
      <c r="GEF1" s="14"/>
      <c r="GEG1" s="14"/>
      <c r="GEH1" s="14"/>
      <c r="GEI1" s="14"/>
      <c r="GEJ1" s="14"/>
      <c r="GEK1" s="14"/>
      <c r="GEL1" s="14"/>
      <c r="GEM1" s="14"/>
      <c r="GEN1" s="14"/>
      <c r="GEO1" s="14"/>
      <c r="GEP1" s="14"/>
      <c r="GEQ1" s="14"/>
      <c r="GER1" s="14"/>
      <c r="GES1" s="14"/>
      <c r="GET1" s="14"/>
      <c r="GEU1" s="14"/>
      <c r="GEV1" s="14"/>
      <c r="GEW1" s="14"/>
      <c r="GEX1" s="14"/>
      <c r="GEY1" s="14"/>
      <c r="GEZ1" s="14"/>
      <c r="GFA1" s="14"/>
      <c r="GFB1" s="14"/>
      <c r="GFC1" s="14"/>
      <c r="GFD1" s="14"/>
      <c r="GFE1" s="14"/>
      <c r="GFF1" s="14"/>
      <c r="GFG1" s="14"/>
      <c r="GFH1" s="14"/>
      <c r="GFI1" s="14"/>
      <c r="GFJ1" s="14"/>
      <c r="GFK1" s="14"/>
      <c r="GFL1" s="14"/>
      <c r="GFM1" s="14"/>
      <c r="GFN1" s="14"/>
      <c r="GFO1" s="14"/>
      <c r="GFP1" s="14"/>
      <c r="GFQ1" s="14"/>
      <c r="GFR1" s="14"/>
      <c r="GFS1" s="14"/>
      <c r="GFT1" s="14"/>
      <c r="GFU1" s="14"/>
      <c r="GFV1" s="14"/>
      <c r="GFW1" s="14"/>
      <c r="GFX1" s="14"/>
      <c r="GFY1" s="14"/>
      <c r="GFZ1" s="14"/>
      <c r="GGA1" s="14"/>
      <c r="GGB1" s="14"/>
      <c r="GGC1" s="14"/>
      <c r="GGD1" s="14"/>
      <c r="GGE1" s="14"/>
      <c r="GGF1" s="14"/>
      <c r="GGG1" s="14"/>
      <c r="GGH1" s="14"/>
      <c r="GGI1" s="14"/>
      <c r="GGJ1" s="14"/>
      <c r="GGK1" s="14"/>
      <c r="GGL1" s="14"/>
      <c r="GGM1" s="14"/>
      <c r="GGN1" s="14"/>
      <c r="GGO1" s="14"/>
      <c r="GGP1" s="14"/>
      <c r="GGQ1" s="14"/>
      <c r="GGR1" s="14"/>
      <c r="GGS1" s="14"/>
      <c r="GGT1" s="14"/>
      <c r="GGU1" s="14"/>
      <c r="GGV1" s="14"/>
      <c r="GGW1" s="14"/>
      <c r="GGX1" s="14"/>
      <c r="GGY1" s="14"/>
      <c r="GGZ1" s="14"/>
      <c r="GHA1" s="14"/>
      <c r="GHB1" s="14"/>
      <c r="GHC1" s="14"/>
      <c r="GHD1" s="14"/>
      <c r="GHE1" s="14"/>
      <c r="GHF1" s="14"/>
      <c r="GHG1" s="14"/>
      <c r="GHH1" s="14"/>
      <c r="GHI1" s="14"/>
      <c r="GHJ1" s="14"/>
      <c r="GHK1" s="14"/>
      <c r="GHL1" s="14"/>
      <c r="GHM1" s="14"/>
      <c r="GHN1" s="14"/>
      <c r="GHO1" s="14"/>
      <c r="GHP1" s="14"/>
      <c r="GHQ1" s="14"/>
      <c r="GHR1" s="14"/>
      <c r="GHS1" s="14"/>
      <c r="GHT1" s="14"/>
      <c r="GHU1" s="14"/>
      <c r="GHV1" s="14"/>
      <c r="GHW1" s="14"/>
      <c r="GHX1" s="14"/>
      <c r="GHY1" s="14"/>
      <c r="GHZ1" s="14"/>
      <c r="GIA1" s="14"/>
      <c r="GIB1" s="14"/>
      <c r="GIC1" s="14"/>
      <c r="GID1" s="14"/>
      <c r="GIE1" s="14"/>
      <c r="GIF1" s="14"/>
      <c r="GIG1" s="14"/>
      <c r="GIH1" s="14"/>
      <c r="GII1" s="14"/>
      <c r="GIJ1" s="14"/>
      <c r="GIK1" s="14"/>
      <c r="GIL1" s="14"/>
      <c r="GIM1" s="14"/>
      <c r="GIN1" s="14"/>
      <c r="GIO1" s="14"/>
      <c r="GIP1" s="14"/>
      <c r="GIQ1" s="14"/>
      <c r="GIR1" s="14"/>
      <c r="GIS1" s="14"/>
      <c r="GIT1" s="14"/>
      <c r="GIU1" s="14"/>
      <c r="GIV1" s="14"/>
      <c r="GIW1" s="14"/>
      <c r="GIX1" s="14"/>
      <c r="GIY1" s="14"/>
      <c r="GIZ1" s="14"/>
      <c r="GJA1" s="14"/>
      <c r="GJB1" s="14"/>
      <c r="GJC1" s="14"/>
      <c r="GJD1" s="14"/>
      <c r="GJE1" s="14"/>
      <c r="GJF1" s="14"/>
      <c r="GJG1" s="14"/>
      <c r="GJH1" s="14"/>
      <c r="GJI1" s="14"/>
      <c r="GJJ1" s="14"/>
      <c r="GJK1" s="14"/>
      <c r="GJL1" s="14"/>
      <c r="GJM1" s="14"/>
      <c r="GJN1" s="14"/>
      <c r="GJO1" s="14"/>
      <c r="GJP1" s="14"/>
      <c r="GJQ1" s="14"/>
      <c r="GJR1" s="14"/>
      <c r="GJS1" s="14"/>
      <c r="GJT1" s="14"/>
      <c r="GJU1" s="14"/>
      <c r="GJV1" s="14"/>
      <c r="GJW1" s="14"/>
      <c r="GJX1" s="14"/>
      <c r="GJY1" s="14"/>
      <c r="GJZ1" s="14"/>
      <c r="GKA1" s="14"/>
      <c r="GKB1" s="14"/>
      <c r="GKC1" s="14"/>
      <c r="GKD1" s="14"/>
      <c r="GKE1" s="14"/>
      <c r="GKF1" s="14"/>
      <c r="GKG1" s="14"/>
      <c r="GKH1" s="14"/>
      <c r="GKI1" s="14"/>
      <c r="GKJ1" s="14"/>
      <c r="GKK1" s="14"/>
      <c r="GKL1" s="14"/>
      <c r="GKM1" s="14"/>
      <c r="GKN1" s="14"/>
      <c r="GKO1" s="14"/>
      <c r="GKP1" s="14"/>
      <c r="GKQ1" s="14"/>
      <c r="GKR1" s="14"/>
      <c r="GKS1" s="14"/>
      <c r="GKT1" s="14"/>
      <c r="GKU1" s="14"/>
      <c r="GKV1" s="14"/>
      <c r="GKW1" s="14"/>
      <c r="GKX1" s="14"/>
      <c r="GKY1" s="14"/>
      <c r="GKZ1" s="14"/>
      <c r="GLA1" s="14"/>
      <c r="GLB1" s="14"/>
      <c r="GLC1" s="14"/>
      <c r="GLD1" s="14"/>
      <c r="GLE1" s="14"/>
      <c r="GLF1" s="14"/>
      <c r="GLG1" s="14"/>
      <c r="GLH1" s="14"/>
      <c r="GLI1" s="14"/>
      <c r="GLJ1" s="14"/>
      <c r="GLK1" s="14"/>
      <c r="GLL1" s="14"/>
      <c r="GLM1" s="14"/>
      <c r="GLN1" s="14"/>
      <c r="GLO1" s="14"/>
      <c r="GLP1" s="14"/>
      <c r="GLQ1" s="14"/>
      <c r="GLR1" s="14"/>
      <c r="GLS1" s="14"/>
      <c r="GLT1" s="14"/>
      <c r="GLU1" s="14"/>
      <c r="GLV1" s="14"/>
      <c r="GLW1" s="14"/>
      <c r="GLX1" s="14"/>
      <c r="GLY1" s="14"/>
      <c r="GLZ1" s="14"/>
      <c r="GMA1" s="14"/>
      <c r="GMB1" s="14"/>
      <c r="GMC1" s="14"/>
      <c r="GMD1" s="14"/>
      <c r="GME1" s="14"/>
      <c r="GMF1" s="14"/>
      <c r="GMG1" s="14"/>
      <c r="GMH1" s="14"/>
      <c r="GMI1" s="14"/>
      <c r="GMJ1" s="14"/>
      <c r="GMK1" s="14"/>
      <c r="GML1" s="14"/>
      <c r="GMM1" s="14"/>
      <c r="GMN1" s="14"/>
      <c r="GMO1" s="14"/>
      <c r="GMP1" s="14"/>
      <c r="GMQ1" s="14"/>
      <c r="GMR1" s="14"/>
      <c r="GMS1" s="14"/>
      <c r="GMT1" s="14"/>
      <c r="GMU1" s="14"/>
      <c r="GMV1" s="14"/>
      <c r="GMW1" s="14"/>
      <c r="GMX1" s="14"/>
      <c r="GMY1" s="14"/>
      <c r="GMZ1" s="14"/>
      <c r="GNA1" s="14"/>
      <c r="GNB1" s="14"/>
      <c r="GNC1" s="14"/>
      <c r="GND1" s="14"/>
      <c r="GNE1" s="14"/>
      <c r="GNF1" s="14"/>
      <c r="GNG1" s="14"/>
      <c r="GNH1" s="14"/>
      <c r="GNI1" s="14"/>
      <c r="GNJ1" s="14"/>
      <c r="GNK1" s="14"/>
      <c r="GNL1" s="14"/>
      <c r="GNM1" s="14"/>
      <c r="GNN1" s="14"/>
      <c r="GNO1" s="14"/>
      <c r="GNP1" s="14"/>
      <c r="GNQ1" s="14"/>
      <c r="GNR1" s="14"/>
      <c r="GNS1" s="14"/>
      <c r="GNT1" s="14"/>
      <c r="GNU1" s="14"/>
      <c r="GNV1" s="14"/>
      <c r="GNW1" s="14"/>
      <c r="GNX1" s="14"/>
      <c r="GNY1" s="14"/>
      <c r="GNZ1" s="14"/>
      <c r="GOA1" s="14"/>
      <c r="GOB1" s="14"/>
      <c r="GOC1" s="14"/>
      <c r="GOD1" s="14"/>
      <c r="GOE1" s="14"/>
      <c r="GOF1" s="14"/>
      <c r="GOG1" s="14"/>
      <c r="GOH1" s="14"/>
      <c r="GOI1" s="14"/>
      <c r="GOJ1" s="14"/>
      <c r="GOK1" s="14"/>
      <c r="GOL1" s="14"/>
      <c r="GOM1" s="14"/>
      <c r="GON1" s="14"/>
      <c r="GOO1" s="14"/>
      <c r="GOP1" s="14"/>
      <c r="GOQ1" s="14"/>
      <c r="GOR1" s="14"/>
      <c r="GOS1" s="14"/>
      <c r="GOT1" s="14"/>
      <c r="GOU1" s="14"/>
      <c r="GOV1" s="14"/>
      <c r="GOW1" s="14"/>
      <c r="GOX1" s="14"/>
      <c r="GOY1" s="14"/>
      <c r="GOZ1" s="14"/>
      <c r="GPA1" s="14"/>
      <c r="GPB1" s="14"/>
      <c r="GPC1" s="14"/>
      <c r="GPD1" s="14"/>
      <c r="GPE1" s="14"/>
      <c r="GPF1" s="14"/>
      <c r="GPG1" s="14"/>
      <c r="GPH1" s="14"/>
      <c r="GPI1" s="14"/>
      <c r="GPJ1" s="14"/>
      <c r="GPK1" s="14"/>
      <c r="GPL1" s="14"/>
      <c r="GPM1" s="14"/>
      <c r="GPN1" s="14"/>
      <c r="GPO1" s="14"/>
      <c r="GPP1" s="14"/>
      <c r="GPQ1" s="14"/>
      <c r="GPR1" s="14"/>
      <c r="GPS1" s="14"/>
      <c r="GPT1" s="14"/>
      <c r="GPU1" s="14"/>
      <c r="GPV1" s="14"/>
      <c r="GPW1" s="14"/>
      <c r="GPX1" s="14"/>
      <c r="GPY1" s="14"/>
      <c r="GPZ1" s="14"/>
      <c r="GQA1" s="14"/>
      <c r="GQB1" s="14"/>
      <c r="GQC1" s="14"/>
      <c r="GQD1" s="14"/>
      <c r="GQE1" s="14"/>
      <c r="GQF1" s="14"/>
      <c r="GQG1" s="14"/>
      <c r="GQH1" s="14"/>
      <c r="GQI1" s="14"/>
      <c r="GQJ1" s="14"/>
      <c r="GQK1" s="14"/>
      <c r="GQL1" s="14"/>
      <c r="GQM1" s="14"/>
      <c r="GQN1" s="14"/>
      <c r="GQO1" s="14"/>
      <c r="GQP1" s="14"/>
      <c r="GQQ1" s="14"/>
      <c r="GQR1" s="14"/>
      <c r="GQS1" s="14"/>
      <c r="GQT1" s="14"/>
      <c r="GQU1" s="14"/>
      <c r="GQV1" s="14"/>
      <c r="GQW1" s="14"/>
      <c r="GQX1" s="14"/>
      <c r="GQY1" s="14"/>
      <c r="GQZ1" s="14"/>
      <c r="GRA1" s="14"/>
      <c r="GRB1" s="14"/>
      <c r="GRC1" s="14"/>
      <c r="GRD1" s="14"/>
      <c r="GRE1" s="14"/>
      <c r="GRF1" s="14"/>
      <c r="GRG1" s="14"/>
      <c r="GRH1" s="14"/>
      <c r="GRI1" s="14"/>
      <c r="GRJ1" s="14"/>
      <c r="GRK1" s="14"/>
      <c r="GRL1" s="14"/>
      <c r="GRM1" s="14"/>
      <c r="GRN1" s="14"/>
      <c r="GRO1" s="14"/>
      <c r="GRP1" s="14"/>
      <c r="GRQ1" s="14"/>
      <c r="GRR1" s="14"/>
      <c r="GRS1" s="14"/>
      <c r="GRT1" s="14"/>
      <c r="GRU1" s="14"/>
      <c r="GRV1" s="14"/>
      <c r="GRW1" s="14"/>
      <c r="GRX1" s="14"/>
      <c r="GRY1" s="14"/>
      <c r="GRZ1" s="14"/>
      <c r="GSA1" s="14"/>
      <c r="GSB1" s="14"/>
      <c r="GSC1" s="14"/>
      <c r="GSD1" s="14"/>
      <c r="GSE1" s="14"/>
      <c r="GSF1" s="14"/>
      <c r="GSG1" s="14"/>
      <c r="GSH1" s="14"/>
      <c r="GSI1" s="14"/>
      <c r="GSJ1" s="14"/>
      <c r="GSK1" s="14"/>
      <c r="GSL1" s="14"/>
      <c r="GSM1" s="14"/>
      <c r="GSN1" s="14"/>
      <c r="GSO1" s="14"/>
      <c r="GSP1" s="14"/>
      <c r="GSQ1" s="14"/>
      <c r="GSR1" s="14"/>
      <c r="GSS1" s="14"/>
      <c r="GST1" s="14"/>
      <c r="GSU1" s="14"/>
      <c r="GSV1" s="14"/>
      <c r="GSW1" s="14"/>
      <c r="GSX1" s="14"/>
      <c r="GSY1" s="14"/>
      <c r="GSZ1" s="14"/>
      <c r="GTA1" s="14"/>
      <c r="GTB1" s="14"/>
      <c r="GTC1" s="14"/>
      <c r="GTD1" s="14"/>
      <c r="GTE1" s="14"/>
      <c r="GTF1" s="14"/>
      <c r="GTG1" s="14"/>
      <c r="GTH1" s="14"/>
      <c r="GTI1" s="14"/>
      <c r="GTJ1" s="14"/>
      <c r="GTK1" s="14"/>
      <c r="GTL1" s="14"/>
      <c r="GTM1" s="14"/>
      <c r="GTN1" s="14"/>
      <c r="GTO1" s="14"/>
      <c r="GTP1" s="14"/>
      <c r="GTQ1" s="14"/>
      <c r="GTR1" s="14"/>
      <c r="GTS1" s="14"/>
      <c r="GTT1" s="14"/>
      <c r="GTU1" s="14"/>
      <c r="GTV1" s="14"/>
      <c r="GTW1" s="14"/>
      <c r="GTX1" s="14"/>
      <c r="GTY1" s="14"/>
      <c r="GTZ1" s="14"/>
      <c r="GUA1" s="14"/>
      <c r="GUB1" s="14"/>
      <c r="GUC1" s="14"/>
      <c r="GUD1" s="14"/>
      <c r="GUE1" s="14"/>
      <c r="GUF1" s="14"/>
      <c r="GUG1" s="14"/>
      <c r="GUH1" s="14"/>
      <c r="GUI1" s="14"/>
      <c r="GUJ1" s="14"/>
      <c r="GUK1" s="14"/>
      <c r="GUL1" s="14"/>
      <c r="GUM1" s="14"/>
      <c r="GUN1" s="14"/>
      <c r="GUO1" s="14"/>
      <c r="GUP1" s="14"/>
      <c r="GUQ1" s="14"/>
      <c r="GUR1" s="14"/>
      <c r="GUS1" s="14"/>
      <c r="GUT1" s="14"/>
      <c r="GUU1" s="14"/>
      <c r="GUV1" s="14"/>
      <c r="GUW1" s="14"/>
      <c r="GUX1" s="14"/>
      <c r="GUY1" s="14"/>
      <c r="GUZ1" s="14"/>
      <c r="GVA1" s="14"/>
      <c r="GVB1" s="14"/>
      <c r="GVC1" s="14"/>
      <c r="GVD1" s="14"/>
      <c r="GVE1" s="14"/>
      <c r="GVF1" s="14"/>
      <c r="GVG1" s="14"/>
      <c r="GVH1" s="14"/>
      <c r="GVI1" s="14"/>
      <c r="GVJ1" s="14"/>
      <c r="GVK1" s="14"/>
      <c r="GVL1" s="14"/>
      <c r="GVM1" s="14"/>
      <c r="GVN1" s="14"/>
      <c r="GVO1" s="14"/>
      <c r="GVP1" s="14"/>
      <c r="GVQ1" s="14"/>
      <c r="GVR1" s="14"/>
      <c r="GVS1" s="14"/>
      <c r="GVT1" s="14"/>
      <c r="GVU1" s="14"/>
      <c r="GVV1" s="14"/>
      <c r="GVW1" s="14"/>
      <c r="GVX1" s="14"/>
      <c r="GVY1" s="14"/>
      <c r="GVZ1" s="14"/>
      <c r="GWA1" s="14"/>
      <c r="GWB1" s="14"/>
      <c r="GWC1" s="14"/>
      <c r="GWD1" s="14"/>
      <c r="GWE1" s="14"/>
      <c r="GWF1" s="14"/>
      <c r="GWG1" s="14"/>
      <c r="GWH1" s="14"/>
      <c r="GWI1" s="14"/>
      <c r="GWJ1" s="14"/>
      <c r="GWK1" s="14"/>
      <c r="GWL1" s="14"/>
      <c r="GWM1" s="14"/>
      <c r="GWN1" s="14"/>
      <c r="GWO1" s="14"/>
      <c r="GWP1" s="14"/>
      <c r="GWQ1" s="14"/>
      <c r="GWR1" s="14"/>
      <c r="GWS1" s="14"/>
      <c r="GWT1" s="14"/>
      <c r="GWU1" s="14"/>
      <c r="GWV1" s="14"/>
      <c r="GWW1" s="14"/>
      <c r="GWX1" s="14"/>
      <c r="GWY1" s="14"/>
      <c r="GWZ1" s="14"/>
      <c r="GXA1" s="14"/>
      <c r="GXB1" s="14"/>
      <c r="GXC1" s="14"/>
      <c r="GXD1" s="14"/>
      <c r="GXE1" s="14"/>
      <c r="GXF1" s="14"/>
      <c r="GXG1" s="14"/>
      <c r="GXH1" s="14"/>
      <c r="GXI1" s="14"/>
      <c r="GXJ1" s="14"/>
      <c r="GXK1" s="14"/>
      <c r="GXL1" s="14"/>
      <c r="GXM1" s="14"/>
      <c r="GXN1" s="14"/>
      <c r="GXO1" s="14"/>
      <c r="GXP1" s="14"/>
      <c r="GXQ1" s="14"/>
      <c r="GXR1" s="14"/>
      <c r="GXS1" s="14"/>
      <c r="GXT1" s="14"/>
      <c r="GXU1" s="14"/>
      <c r="GXV1" s="14"/>
      <c r="GXW1" s="14"/>
      <c r="GXX1" s="14"/>
      <c r="GXY1" s="14"/>
      <c r="GXZ1" s="14"/>
      <c r="GYA1" s="14"/>
      <c r="GYB1" s="14"/>
      <c r="GYC1" s="14"/>
      <c r="GYD1" s="14"/>
      <c r="GYE1" s="14"/>
      <c r="GYF1" s="14"/>
      <c r="GYG1" s="14"/>
      <c r="GYH1" s="14"/>
      <c r="GYI1" s="14"/>
      <c r="GYJ1" s="14"/>
      <c r="GYK1" s="14"/>
      <c r="GYL1" s="14"/>
      <c r="GYM1" s="14"/>
      <c r="GYN1" s="14"/>
      <c r="GYO1" s="14"/>
      <c r="GYP1" s="14"/>
      <c r="GYQ1" s="14"/>
      <c r="GYR1" s="14"/>
      <c r="GYS1" s="14"/>
      <c r="GYT1" s="14"/>
      <c r="GYU1" s="14"/>
      <c r="GYV1" s="14"/>
      <c r="GYW1" s="14"/>
      <c r="GYX1" s="14"/>
      <c r="GYY1" s="14"/>
      <c r="GYZ1" s="14"/>
      <c r="GZA1" s="14"/>
      <c r="GZB1" s="14"/>
      <c r="GZC1" s="14"/>
      <c r="GZD1" s="14"/>
      <c r="GZE1" s="14"/>
      <c r="GZF1" s="14"/>
      <c r="GZG1" s="14"/>
      <c r="GZH1" s="14"/>
      <c r="GZI1" s="14"/>
      <c r="GZJ1" s="14"/>
      <c r="GZK1" s="14"/>
      <c r="GZL1" s="14"/>
      <c r="GZM1" s="14"/>
      <c r="GZN1" s="14"/>
      <c r="GZO1" s="14"/>
      <c r="GZP1" s="14"/>
      <c r="GZQ1" s="14"/>
      <c r="GZR1" s="14"/>
      <c r="GZS1" s="14"/>
      <c r="GZT1" s="14"/>
      <c r="GZU1" s="14"/>
      <c r="GZV1" s="14"/>
      <c r="GZW1" s="14"/>
      <c r="GZX1" s="14"/>
      <c r="GZY1" s="14"/>
      <c r="GZZ1" s="14"/>
      <c r="HAA1" s="14"/>
      <c r="HAB1" s="14"/>
      <c r="HAC1" s="14"/>
      <c r="HAD1" s="14"/>
      <c r="HAE1" s="14"/>
      <c r="HAF1" s="14"/>
      <c r="HAG1" s="14"/>
      <c r="HAH1" s="14"/>
      <c r="HAI1" s="14"/>
      <c r="HAJ1" s="14"/>
      <c r="HAK1" s="14"/>
      <c r="HAL1" s="14"/>
      <c r="HAM1" s="14"/>
      <c r="HAN1" s="14"/>
      <c r="HAO1" s="14"/>
      <c r="HAP1" s="14"/>
      <c r="HAQ1" s="14"/>
      <c r="HAR1" s="14"/>
      <c r="HAS1" s="14"/>
      <c r="HAT1" s="14"/>
      <c r="HAU1" s="14"/>
      <c r="HAV1" s="14"/>
      <c r="HAW1" s="14"/>
      <c r="HAX1" s="14"/>
      <c r="HAY1" s="14"/>
      <c r="HAZ1" s="14"/>
      <c r="HBA1" s="14"/>
      <c r="HBB1" s="14"/>
      <c r="HBC1" s="14"/>
      <c r="HBD1" s="14"/>
      <c r="HBE1" s="14"/>
      <c r="HBF1" s="14"/>
      <c r="HBG1" s="14"/>
      <c r="HBH1" s="14"/>
      <c r="HBI1" s="14"/>
      <c r="HBJ1" s="14"/>
      <c r="HBK1" s="14"/>
      <c r="HBL1" s="14"/>
      <c r="HBM1" s="14"/>
      <c r="HBN1" s="14"/>
      <c r="HBO1" s="14"/>
      <c r="HBP1" s="14"/>
      <c r="HBQ1" s="14"/>
      <c r="HBR1" s="14"/>
      <c r="HBS1" s="14"/>
      <c r="HBT1" s="14"/>
      <c r="HBU1" s="14"/>
      <c r="HBV1" s="14"/>
      <c r="HBW1" s="14"/>
      <c r="HBX1" s="14"/>
      <c r="HBY1" s="14"/>
      <c r="HBZ1" s="14"/>
      <c r="HCA1" s="14"/>
      <c r="HCB1" s="14"/>
      <c r="HCC1" s="14"/>
      <c r="HCD1" s="14"/>
      <c r="HCE1" s="14"/>
      <c r="HCF1" s="14"/>
      <c r="HCG1" s="14"/>
      <c r="HCH1" s="14"/>
      <c r="HCI1" s="14"/>
      <c r="HCJ1" s="14"/>
      <c r="HCK1" s="14"/>
      <c r="HCL1" s="14"/>
      <c r="HCM1" s="14"/>
      <c r="HCN1" s="14"/>
      <c r="HCO1" s="14"/>
      <c r="HCP1" s="14"/>
      <c r="HCQ1" s="14"/>
      <c r="HCR1" s="14"/>
      <c r="HCS1" s="14"/>
      <c r="HCT1" s="14"/>
      <c r="HCU1" s="14"/>
      <c r="HCV1" s="14"/>
      <c r="HCW1" s="14"/>
      <c r="HCX1" s="14"/>
      <c r="HCY1" s="14"/>
      <c r="HCZ1" s="14"/>
      <c r="HDA1" s="14"/>
      <c r="HDB1" s="14"/>
      <c r="HDC1" s="14"/>
      <c r="HDD1" s="14"/>
      <c r="HDE1" s="14"/>
      <c r="HDF1" s="14"/>
      <c r="HDG1" s="14"/>
      <c r="HDH1" s="14"/>
      <c r="HDI1" s="14"/>
      <c r="HDJ1" s="14"/>
      <c r="HDK1" s="14"/>
      <c r="HDL1" s="14"/>
      <c r="HDM1" s="14"/>
      <c r="HDN1" s="14"/>
      <c r="HDO1" s="14"/>
      <c r="HDP1" s="14"/>
      <c r="HDQ1" s="14"/>
      <c r="HDR1" s="14"/>
      <c r="HDS1" s="14"/>
      <c r="HDT1" s="14"/>
      <c r="HDU1" s="14"/>
      <c r="HDV1" s="14"/>
      <c r="HDW1" s="14"/>
      <c r="HDX1" s="14"/>
      <c r="HDY1" s="14"/>
      <c r="HDZ1" s="14"/>
      <c r="HEA1" s="14"/>
      <c r="HEB1" s="14"/>
      <c r="HEC1" s="14"/>
      <c r="HED1" s="14"/>
      <c r="HEE1" s="14"/>
      <c r="HEF1" s="14"/>
      <c r="HEG1" s="14"/>
      <c r="HEH1" s="14"/>
      <c r="HEI1" s="14"/>
      <c r="HEJ1" s="14"/>
      <c r="HEK1" s="14"/>
      <c r="HEL1" s="14"/>
      <c r="HEM1" s="14"/>
      <c r="HEN1" s="14"/>
      <c r="HEO1" s="14"/>
      <c r="HEP1" s="14"/>
      <c r="HEQ1" s="14"/>
      <c r="HER1" s="14"/>
      <c r="HES1" s="14"/>
      <c r="HET1" s="14"/>
      <c r="HEU1" s="14"/>
      <c r="HEV1" s="14"/>
      <c r="HEW1" s="14"/>
      <c r="HEX1" s="14"/>
      <c r="HEY1" s="14"/>
      <c r="HEZ1" s="14"/>
      <c r="HFA1" s="14"/>
      <c r="HFB1" s="14"/>
      <c r="HFC1" s="14"/>
      <c r="HFD1" s="14"/>
      <c r="HFE1" s="14"/>
      <c r="HFF1" s="14"/>
      <c r="HFG1" s="14"/>
      <c r="HFH1" s="14"/>
      <c r="HFI1" s="14"/>
      <c r="HFJ1" s="14"/>
      <c r="HFK1" s="14"/>
      <c r="HFL1" s="14"/>
      <c r="HFM1" s="14"/>
      <c r="HFN1" s="14"/>
      <c r="HFO1" s="14"/>
      <c r="HFP1" s="14"/>
      <c r="HFQ1" s="14"/>
      <c r="HFR1" s="14"/>
      <c r="HFS1" s="14"/>
      <c r="HFT1" s="14"/>
      <c r="HFU1" s="14"/>
      <c r="HFV1" s="14"/>
      <c r="HFW1" s="14"/>
      <c r="HFX1" s="14"/>
      <c r="HFY1" s="14"/>
      <c r="HFZ1" s="14"/>
      <c r="HGA1" s="14"/>
      <c r="HGB1" s="14"/>
      <c r="HGC1" s="14"/>
      <c r="HGD1" s="14"/>
      <c r="HGE1" s="14"/>
      <c r="HGF1" s="14"/>
      <c r="HGG1" s="14"/>
      <c r="HGH1" s="14"/>
      <c r="HGI1" s="14"/>
      <c r="HGJ1" s="14"/>
      <c r="HGK1" s="14"/>
      <c r="HGL1" s="14"/>
      <c r="HGM1" s="14"/>
      <c r="HGN1" s="14"/>
      <c r="HGO1" s="14"/>
      <c r="HGP1" s="14"/>
      <c r="HGQ1" s="14"/>
      <c r="HGR1" s="14"/>
      <c r="HGS1" s="14"/>
      <c r="HGT1" s="14"/>
      <c r="HGU1" s="14"/>
      <c r="HGV1" s="14"/>
      <c r="HGW1" s="14"/>
      <c r="HGX1" s="14"/>
      <c r="HGY1" s="14"/>
      <c r="HGZ1" s="14"/>
      <c r="HHA1" s="14"/>
      <c r="HHB1" s="14"/>
      <c r="HHC1" s="14"/>
      <c r="HHD1" s="14"/>
      <c r="HHE1" s="14"/>
      <c r="HHF1" s="14"/>
      <c r="HHG1" s="14"/>
      <c r="HHH1" s="14"/>
      <c r="HHI1" s="14"/>
      <c r="HHJ1" s="14"/>
      <c r="HHK1" s="14"/>
      <c r="HHL1" s="14"/>
      <c r="HHM1" s="14"/>
      <c r="HHN1" s="14"/>
      <c r="HHO1" s="14"/>
      <c r="HHP1" s="14"/>
      <c r="HHQ1" s="14"/>
      <c r="HHR1" s="14"/>
      <c r="HHS1" s="14"/>
      <c r="HHT1" s="14"/>
      <c r="HHU1" s="14"/>
      <c r="HHV1" s="14"/>
      <c r="HHW1" s="14"/>
      <c r="HHX1" s="14"/>
      <c r="HHY1" s="14"/>
      <c r="HHZ1" s="14"/>
      <c r="HIA1" s="14"/>
      <c r="HIB1" s="14"/>
      <c r="HIC1" s="14"/>
      <c r="HID1" s="14"/>
      <c r="HIE1" s="14"/>
      <c r="HIF1" s="14"/>
      <c r="HIG1" s="14"/>
      <c r="HIH1" s="14"/>
      <c r="HII1" s="14"/>
      <c r="HIJ1" s="14"/>
      <c r="HIK1" s="14"/>
      <c r="HIL1" s="14"/>
      <c r="HIM1" s="14"/>
      <c r="HIN1" s="14"/>
      <c r="HIO1" s="14"/>
      <c r="HIP1" s="14"/>
      <c r="HIQ1" s="14"/>
      <c r="HIR1" s="14"/>
      <c r="HIS1" s="14"/>
      <c r="HIT1" s="14"/>
      <c r="HIU1" s="14"/>
      <c r="HIV1" s="14"/>
      <c r="HIW1" s="14"/>
      <c r="HIX1" s="14"/>
      <c r="HIY1" s="14"/>
      <c r="HIZ1" s="14"/>
      <c r="HJA1" s="14"/>
      <c r="HJB1" s="14"/>
      <c r="HJC1" s="14"/>
      <c r="HJD1" s="14"/>
      <c r="HJE1" s="14"/>
      <c r="HJF1" s="14"/>
      <c r="HJG1" s="14"/>
      <c r="HJH1" s="14"/>
      <c r="HJI1" s="14"/>
      <c r="HJJ1" s="14"/>
      <c r="HJK1" s="14"/>
      <c r="HJL1" s="14"/>
      <c r="HJM1" s="14"/>
      <c r="HJN1" s="14"/>
      <c r="HJO1" s="14"/>
      <c r="HJP1" s="14"/>
      <c r="HJQ1" s="14"/>
      <c r="HJR1" s="14"/>
      <c r="HJS1" s="14"/>
      <c r="HJT1" s="14"/>
      <c r="HJU1" s="14"/>
      <c r="HJV1" s="14"/>
      <c r="HJW1" s="14"/>
      <c r="HJX1" s="14"/>
      <c r="HJY1" s="14"/>
      <c r="HJZ1" s="14"/>
      <c r="HKA1" s="14"/>
      <c r="HKB1" s="14"/>
      <c r="HKC1" s="14"/>
      <c r="HKD1" s="14"/>
      <c r="HKE1" s="14"/>
      <c r="HKF1" s="14"/>
      <c r="HKG1" s="14"/>
      <c r="HKH1" s="14"/>
      <c r="HKI1" s="14"/>
      <c r="HKJ1" s="14"/>
      <c r="HKK1" s="14"/>
      <c r="HKL1" s="14"/>
      <c r="HKM1" s="14"/>
      <c r="HKN1" s="14"/>
      <c r="HKO1" s="14"/>
      <c r="HKP1" s="14"/>
      <c r="HKQ1" s="14"/>
      <c r="HKR1" s="14"/>
      <c r="HKS1" s="14"/>
      <c r="HKT1" s="14"/>
      <c r="HKU1" s="14"/>
      <c r="HKV1" s="14"/>
      <c r="HKW1" s="14"/>
      <c r="HKX1" s="14"/>
      <c r="HKY1" s="14"/>
      <c r="HKZ1" s="14"/>
      <c r="HLA1" s="14"/>
      <c r="HLB1" s="14"/>
      <c r="HLC1" s="14"/>
      <c r="HLD1" s="14"/>
      <c r="HLE1" s="14"/>
      <c r="HLF1" s="14"/>
      <c r="HLG1" s="14"/>
      <c r="HLH1" s="14"/>
      <c r="HLI1" s="14"/>
      <c r="HLJ1" s="14"/>
      <c r="HLK1" s="14"/>
      <c r="HLL1" s="14"/>
      <c r="HLM1" s="14"/>
      <c r="HLN1" s="14"/>
      <c r="HLO1" s="14"/>
      <c r="HLP1" s="14"/>
      <c r="HLQ1" s="14"/>
      <c r="HLR1" s="14"/>
      <c r="HLS1" s="14"/>
      <c r="HLT1" s="14"/>
      <c r="HLU1" s="14"/>
      <c r="HLV1" s="14"/>
      <c r="HLW1" s="14"/>
      <c r="HLX1" s="14"/>
      <c r="HLY1" s="14"/>
      <c r="HLZ1" s="14"/>
      <c r="HMA1" s="14"/>
      <c r="HMB1" s="14"/>
      <c r="HMC1" s="14"/>
      <c r="HMD1" s="14"/>
      <c r="HME1" s="14"/>
      <c r="HMF1" s="14"/>
      <c r="HMG1" s="14"/>
      <c r="HMH1" s="14"/>
      <c r="HMI1" s="14"/>
      <c r="HMJ1" s="14"/>
      <c r="HMK1" s="14"/>
      <c r="HML1" s="14"/>
      <c r="HMM1" s="14"/>
      <c r="HMN1" s="14"/>
      <c r="HMO1" s="14"/>
      <c r="HMP1" s="14"/>
      <c r="HMQ1" s="14"/>
      <c r="HMR1" s="14"/>
      <c r="HMS1" s="14"/>
      <c r="HMT1" s="14"/>
      <c r="HMU1" s="14"/>
      <c r="HMV1" s="14"/>
      <c r="HMW1" s="14"/>
      <c r="HMX1" s="14"/>
      <c r="HMY1" s="14"/>
      <c r="HMZ1" s="14"/>
      <c r="HNA1" s="14"/>
      <c r="HNB1" s="14"/>
      <c r="HNC1" s="14"/>
      <c r="HND1" s="14"/>
      <c r="HNE1" s="14"/>
      <c r="HNF1" s="14"/>
      <c r="HNG1" s="14"/>
      <c r="HNH1" s="14"/>
      <c r="HNI1" s="14"/>
      <c r="HNJ1" s="14"/>
      <c r="HNK1" s="14"/>
      <c r="HNL1" s="14"/>
      <c r="HNM1" s="14"/>
      <c r="HNN1" s="14"/>
      <c r="HNO1" s="14"/>
      <c r="HNP1" s="14"/>
      <c r="HNQ1" s="14"/>
      <c r="HNR1" s="14"/>
      <c r="HNS1" s="14"/>
      <c r="HNT1" s="14"/>
      <c r="HNU1" s="14"/>
      <c r="HNV1" s="14"/>
      <c r="HNW1" s="14"/>
      <c r="HNX1" s="14"/>
      <c r="HNY1" s="14"/>
      <c r="HNZ1" s="14"/>
      <c r="HOA1" s="14"/>
      <c r="HOB1" s="14"/>
      <c r="HOC1" s="14"/>
      <c r="HOD1" s="14"/>
      <c r="HOE1" s="14"/>
      <c r="HOF1" s="14"/>
      <c r="HOG1" s="14"/>
      <c r="HOH1" s="14"/>
      <c r="HOI1" s="14"/>
      <c r="HOJ1" s="14"/>
      <c r="HOK1" s="14"/>
      <c r="HOL1" s="14"/>
      <c r="HOM1" s="14"/>
      <c r="HON1" s="14"/>
      <c r="HOO1" s="14"/>
      <c r="HOP1" s="14"/>
      <c r="HOQ1" s="14"/>
      <c r="HOR1" s="14"/>
      <c r="HOS1" s="14"/>
      <c r="HOT1" s="14"/>
      <c r="HOU1" s="14"/>
      <c r="HOV1" s="14"/>
      <c r="HOW1" s="14"/>
      <c r="HOX1" s="14"/>
      <c r="HOY1" s="14"/>
      <c r="HOZ1" s="14"/>
      <c r="HPA1" s="14"/>
      <c r="HPB1" s="14"/>
      <c r="HPC1" s="14"/>
      <c r="HPD1" s="14"/>
      <c r="HPE1" s="14"/>
      <c r="HPF1" s="14"/>
      <c r="HPG1" s="14"/>
      <c r="HPH1" s="14"/>
      <c r="HPI1" s="14"/>
      <c r="HPJ1" s="14"/>
      <c r="HPK1" s="14"/>
      <c r="HPL1" s="14"/>
      <c r="HPM1" s="14"/>
      <c r="HPN1" s="14"/>
      <c r="HPO1" s="14"/>
      <c r="HPP1" s="14"/>
      <c r="HPQ1" s="14"/>
      <c r="HPR1" s="14"/>
      <c r="HPS1" s="14"/>
      <c r="HPT1" s="14"/>
      <c r="HPU1" s="14"/>
      <c r="HPV1" s="14"/>
      <c r="HPW1" s="14"/>
      <c r="HPX1" s="14"/>
      <c r="HPY1" s="14"/>
      <c r="HPZ1" s="14"/>
      <c r="HQA1" s="14"/>
      <c r="HQB1" s="14"/>
      <c r="HQC1" s="14"/>
      <c r="HQD1" s="14"/>
      <c r="HQE1" s="14"/>
      <c r="HQF1" s="14"/>
      <c r="HQG1" s="14"/>
      <c r="HQH1" s="14"/>
      <c r="HQI1" s="14"/>
      <c r="HQJ1" s="14"/>
      <c r="HQK1" s="14"/>
      <c r="HQL1" s="14"/>
      <c r="HQM1" s="14"/>
      <c r="HQN1" s="14"/>
      <c r="HQO1" s="14"/>
      <c r="HQP1" s="14"/>
      <c r="HQQ1" s="14"/>
      <c r="HQR1" s="14"/>
      <c r="HQS1" s="14"/>
      <c r="HQT1" s="14"/>
      <c r="HQU1" s="14"/>
      <c r="HQV1" s="14"/>
      <c r="HQW1" s="14"/>
      <c r="HQX1" s="14"/>
      <c r="HQY1" s="14"/>
      <c r="HQZ1" s="14"/>
      <c r="HRA1" s="14"/>
      <c r="HRB1" s="14"/>
      <c r="HRC1" s="14"/>
      <c r="HRD1" s="14"/>
      <c r="HRE1" s="14"/>
      <c r="HRF1" s="14"/>
      <c r="HRG1" s="14"/>
      <c r="HRH1" s="14"/>
      <c r="HRI1" s="14"/>
      <c r="HRJ1" s="14"/>
      <c r="HRK1" s="14"/>
      <c r="HRL1" s="14"/>
      <c r="HRM1" s="14"/>
      <c r="HRN1" s="14"/>
      <c r="HRO1" s="14"/>
      <c r="HRP1" s="14"/>
      <c r="HRQ1" s="14"/>
      <c r="HRR1" s="14"/>
      <c r="HRS1" s="14"/>
      <c r="HRT1" s="14"/>
      <c r="HRU1" s="14"/>
      <c r="HRV1" s="14"/>
      <c r="HRW1" s="14"/>
      <c r="HRX1" s="14"/>
      <c r="HRY1" s="14"/>
      <c r="HRZ1" s="14"/>
      <c r="HSA1" s="14"/>
      <c r="HSB1" s="14"/>
      <c r="HSC1" s="14"/>
      <c r="HSD1" s="14"/>
      <c r="HSE1" s="14"/>
      <c r="HSF1" s="14"/>
      <c r="HSG1" s="14"/>
      <c r="HSH1" s="14"/>
      <c r="HSI1" s="14"/>
      <c r="HSJ1" s="14"/>
      <c r="HSK1" s="14"/>
      <c r="HSL1" s="14"/>
      <c r="HSM1" s="14"/>
      <c r="HSN1" s="14"/>
      <c r="HSO1" s="14"/>
      <c r="HSP1" s="14"/>
      <c r="HSQ1" s="14"/>
      <c r="HSR1" s="14"/>
      <c r="HSS1" s="14"/>
      <c r="HST1" s="14"/>
      <c r="HSU1" s="14"/>
      <c r="HSV1" s="14"/>
      <c r="HSW1" s="14"/>
      <c r="HSX1" s="14"/>
      <c r="HSY1" s="14"/>
      <c r="HSZ1" s="14"/>
      <c r="HTA1" s="14"/>
      <c r="HTB1" s="14"/>
      <c r="HTC1" s="14"/>
      <c r="HTD1" s="14"/>
      <c r="HTE1" s="14"/>
      <c r="HTF1" s="14"/>
      <c r="HTG1" s="14"/>
      <c r="HTH1" s="14"/>
      <c r="HTI1" s="14"/>
      <c r="HTJ1" s="14"/>
      <c r="HTK1" s="14"/>
      <c r="HTL1" s="14"/>
      <c r="HTM1" s="14"/>
      <c r="HTN1" s="14"/>
      <c r="HTO1" s="14"/>
      <c r="HTP1" s="14"/>
      <c r="HTQ1" s="14"/>
      <c r="HTR1" s="14"/>
      <c r="HTS1" s="14"/>
      <c r="HTT1" s="14"/>
      <c r="HTU1" s="14"/>
      <c r="HTV1" s="14"/>
      <c r="HTW1" s="14"/>
      <c r="HTX1" s="14"/>
      <c r="HTY1" s="14"/>
      <c r="HTZ1" s="14"/>
      <c r="HUA1" s="14"/>
      <c r="HUB1" s="14"/>
      <c r="HUC1" s="14"/>
      <c r="HUD1" s="14"/>
      <c r="HUE1" s="14"/>
      <c r="HUF1" s="14"/>
      <c r="HUG1" s="14"/>
      <c r="HUH1" s="14"/>
      <c r="HUI1" s="14"/>
      <c r="HUJ1" s="14"/>
      <c r="HUK1" s="14"/>
      <c r="HUL1" s="14"/>
      <c r="HUM1" s="14"/>
      <c r="HUN1" s="14"/>
      <c r="HUO1" s="14"/>
      <c r="HUP1" s="14"/>
      <c r="HUQ1" s="14"/>
      <c r="HUR1" s="14"/>
      <c r="HUS1" s="14"/>
      <c r="HUT1" s="14"/>
      <c r="HUU1" s="14"/>
      <c r="HUV1" s="14"/>
      <c r="HUW1" s="14"/>
      <c r="HUX1" s="14"/>
      <c r="HUY1" s="14"/>
      <c r="HUZ1" s="14"/>
      <c r="HVA1" s="14"/>
      <c r="HVB1" s="14"/>
      <c r="HVC1" s="14"/>
      <c r="HVD1" s="14"/>
      <c r="HVE1" s="14"/>
      <c r="HVF1" s="14"/>
      <c r="HVG1" s="14"/>
      <c r="HVH1" s="14"/>
      <c r="HVI1" s="14"/>
      <c r="HVJ1" s="14"/>
      <c r="HVK1" s="14"/>
      <c r="HVL1" s="14"/>
      <c r="HVM1" s="14"/>
      <c r="HVN1" s="14"/>
      <c r="HVO1" s="14"/>
      <c r="HVP1" s="14"/>
      <c r="HVQ1" s="14"/>
      <c r="HVR1" s="14"/>
      <c r="HVS1" s="14"/>
      <c r="HVT1" s="14"/>
      <c r="HVU1" s="14"/>
      <c r="HVV1" s="14"/>
      <c r="HVW1" s="14"/>
      <c r="HVX1" s="14"/>
      <c r="HVY1" s="14"/>
      <c r="HVZ1" s="14"/>
      <c r="HWA1" s="14"/>
      <c r="HWB1" s="14"/>
      <c r="HWC1" s="14"/>
      <c r="HWD1" s="14"/>
      <c r="HWE1" s="14"/>
      <c r="HWF1" s="14"/>
      <c r="HWG1" s="14"/>
      <c r="HWH1" s="14"/>
      <c r="HWI1" s="14"/>
      <c r="HWJ1" s="14"/>
      <c r="HWK1" s="14"/>
      <c r="HWL1" s="14"/>
      <c r="HWM1" s="14"/>
      <c r="HWN1" s="14"/>
      <c r="HWO1" s="14"/>
      <c r="HWP1" s="14"/>
      <c r="HWQ1" s="14"/>
      <c r="HWR1" s="14"/>
      <c r="HWS1" s="14"/>
      <c r="HWT1" s="14"/>
      <c r="HWU1" s="14"/>
      <c r="HWV1" s="14"/>
      <c r="HWW1" s="14"/>
      <c r="HWX1" s="14"/>
      <c r="HWY1" s="14"/>
      <c r="HWZ1" s="14"/>
      <c r="HXA1" s="14"/>
      <c r="HXB1" s="14"/>
      <c r="HXC1" s="14"/>
      <c r="HXD1" s="14"/>
      <c r="HXE1" s="14"/>
      <c r="HXF1" s="14"/>
      <c r="HXG1" s="14"/>
      <c r="HXH1" s="14"/>
      <c r="HXI1" s="14"/>
      <c r="HXJ1" s="14"/>
      <c r="HXK1" s="14"/>
      <c r="HXL1" s="14"/>
      <c r="HXM1" s="14"/>
      <c r="HXN1" s="14"/>
      <c r="HXO1" s="14"/>
      <c r="HXP1" s="14"/>
      <c r="HXQ1" s="14"/>
      <c r="HXR1" s="14"/>
      <c r="HXS1" s="14"/>
      <c r="HXT1" s="14"/>
      <c r="HXU1" s="14"/>
      <c r="HXV1" s="14"/>
      <c r="HXW1" s="14"/>
      <c r="HXX1" s="14"/>
      <c r="HXY1" s="14"/>
      <c r="HXZ1" s="14"/>
      <c r="HYA1" s="14"/>
      <c r="HYB1" s="14"/>
      <c r="HYC1" s="14"/>
      <c r="HYD1" s="14"/>
      <c r="HYE1" s="14"/>
      <c r="HYF1" s="14"/>
      <c r="HYG1" s="14"/>
      <c r="HYH1" s="14"/>
      <c r="HYI1" s="14"/>
      <c r="HYJ1" s="14"/>
      <c r="HYK1" s="14"/>
      <c r="HYL1" s="14"/>
      <c r="HYM1" s="14"/>
      <c r="HYN1" s="14"/>
      <c r="HYO1" s="14"/>
      <c r="HYP1" s="14"/>
      <c r="HYQ1" s="14"/>
      <c r="HYR1" s="14"/>
      <c r="HYS1" s="14"/>
      <c r="HYT1" s="14"/>
      <c r="HYU1" s="14"/>
      <c r="HYV1" s="14"/>
      <c r="HYW1" s="14"/>
      <c r="HYX1" s="14"/>
      <c r="HYY1" s="14"/>
      <c r="HYZ1" s="14"/>
      <c r="HZA1" s="14"/>
      <c r="HZB1" s="14"/>
      <c r="HZC1" s="14"/>
      <c r="HZD1" s="14"/>
      <c r="HZE1" s="14"/>
      <c r="HZF1" s="14"/>
      <c r="HZG1" s="14"/>
      <c r="HZH1" s="14"/>
      <c r="HZI1" s="14"/>
      <c r="HZJ1" s="14"/>
      <c r="HZK1" s="14"/>
      <c r="HZL1" s="14"/>
      <c r="HZM1" s="14"/>
      <c r="HZN1" s="14"/>
      <c r="HZO1" s="14"/>
      <c r="HZP1" s="14"/>
      <c r="HZQ1" s="14"/>
      <c r="HZR1" s="14"/>
      <c r="HZS1" s="14"/>
      <c r="HZT1" s="14"/>
      <c r="HZU1" s="14"/>
      <c r="HZV1" s="14"/>
      <c r="HZW1" s="14"/>
      <c r="HZX1" s="14"/>
      <c r="HZY1" s="14"/>
      <c r="HZZ1" s="14"/>
      <c r="IAA1" s="14"/>
      <c r="IAB1" s="14"/>
      <c r="IAC1" s="14"/>
      <c r="IAD1" s="14"/>
      <c r="IAE1" s="14"/>
      <c r="IAF1" s="14"/>
      <c r="IAG1" s="14"/>
      <c r="IAH1" s="14"/>
      <c r="IAI1" s="14"/>
      <c r="IAJ1" s="14"/>
      <c r="IAK1" s="14"/>
      <c r="IAL1" s="14"/>
      <c r="IAM1" s="14"/>
      <c r="IAN1" s="14"/>
      <c r="IAO1" s="14"/>
      <c r="IAP1" s="14"/>
      <c r="IAQ1" s="14"/>
      <c r="IAR1" s="14"/>
      <c r="IAS1" s="14"/>
      <c r="IAT1" s="14"/>
      <c r="IAU1" s="14"/>
      <c r="IAV1" s="14"/>
      <c r="IAW1" s="14"/>
      <c r="IAX1" s="14"/>
      <c r="IAY1" s="14"/>
      <c r="IAZ1" s="14"/>
      <c r="IBA1" s="14"/>
      <c r="IBB1" s="14"/>
      <c r="IBC1" s="14"/>
      <c r="IBD1" s="14"/>
      <c r="IBE1" s="14"/>
      <c r="IBF1" s="14"/>
      <c r="IBG1" s="14"/>
      <c r="IBH1" s="14"/>
      <c r="IBI1" s="14"/>
      <c r="IBJ1" s="14"/>
      <c r="IBK1" s="14"/>
      <c r="IBL1" s="14"/>
      <c r="IBM1" s="14"/>
      <c r="IBN1" s="14"/>
      <c r="IBO1" s="14"/>
      <c r="IBP1" s="14"/>
      <c r="IBQ1" s="14"/>
      <c r="IBR1" s="14"/>
      <c r="IBS1" s="14"/>
      <c r="IBT1" s="14"/>
      <c r="IBU1" s="14"/>
      <c r="IBV1" s="14"/>
      <c r="IBW1" s="14"/>
      <c r="IBX1" s="14"/>
      <c r="IBY1" s="14"/>
      <c r="IBZ1" s="14"/>
      <c r="ICA1" s="14"/>
      <c r="ICB1" s="14"/>
      <c r="ICC1" s="14"/>
      <c r="ICD1" s="14"/>
      <c r="ICE1" s="14"/>
      <c r="ICF1" s="14"/>
      <c r="ICG1" s="14"/>
      <c r="ICH1" s="14"/>
      <c r="ICI1" s="14"/>
      <c r="ICJ1" s="14"/>
      <c r="ICK1" s="14"/>
      <c r="ICL1" s="14"/>
      <c r="ICM1" s="14"/>
      <c r="ICN1" s="14"/>
      <c r="ICO1" s="14"/>
      <c r="ICP1" s="14"/>
      <c r="ICQ1" s="14"/>
      <c r="ICR1" s="14"/>
      <c r="ICS1" s="14"/>
      <c r="ICT1" s="14"/>
      <c r="ICU1" s="14"/>
      <c r="ICV1" s="14"/>
      <c r="ICW1" s="14"/>
      <c r="ICX1" s="14"/>
      <c r="ICY1" s="14"/>
      <c r="ICZ1" s="14"/>
      <c r="IDA1" s="14"/>
      <c r="IDB1" s="14"/>
      <c r="IDC1" s="14"/>
      <c r="IDD1" s="14"/>
      <c r="IDE1" s="14"/>
      <c r="IDF1" s="14"/>
      <c r="IDG1" s="14"/>
      <c r="IDH1" s="14"/>
      <c r="IDI1" s="14"/>
      <c r="IDJ1" s="14"/>
      <c r="IDK1" s="14"/>
      <c r="IDL1" s="14"/>
      <c r="IDM1" s="14"/>
      <c r="IDN1" s="14"/>
      <c r="IDO1" s="14"/>
      <c r="IDP1" s="14"/>
      <c r="IDQ1" s="14"/>
      <c r="IDR1" s="14"/>
      <c r="IDS1" s="14"/>
      <c r="IDT1" s="14"/>
      <c r="IDU1" s="14"/>
      <c r="IDV1" s="14"/>
      <c r="IDW1" s="14"/>
      <c r="IDX1" s="14"/>
      <c r="IDY1" s="14"/>
      <c r="IDZ1" s="14"/>
      <c r="IEA1" s="14"/>
      <c r="IEB1" s="14"/>
      <c r="IEC1" s="14"/>
      <c r="IED1" s="14"/>
      <c r="IEE1" s="14"/>
      <c r="IEF1" s="14"/>
      <c r="IEG1" s="14"/>
      <c r="IEH1" s="14"/>
      <c r="IEI1" s="14"/>
      <c r="IEJ1" s="14"/>
      <c r="IEK1" s="14"/>
      <c r="IEL1" s="14"/>
      <c r="IEM1" s="14"/>
      <c r="IEN1" s="14"/>
      <c r="IEO1" s="14"/>
      <c r="IEP1" s="14"/>
      <c r="IEQ1" s="14"/>
      <c r="IER1" s="14"/>
      <c r="IES1" s="14"/>
      <c r="IET1" s="14"/>
      <c r="IEU1" s="14"/>
      <c r="IEV1" s="14"/>
      <c r="IEW1" s="14"/>
      <c r="IEX1" s="14"/>
      <c r="IEY1" s="14"/>
      <c r="IEZ1" s="14"/>
      <c r="IFA1" s="14"/>
      <c r="IFB1" s="14"/>
      <c r="IFC1" s="14"/>
      <c r="IFD1" s="14"/>
      <c r="IFE1" s="14"/>
      <c r="IFF1" s="14"/>
      <c r="IFG1" s="14"/>
      <c r="IFH1" s="14"/>
      <c r="IFI1" s="14"/>
      <c r="IFJ1" s="14"/>
      <c r="IFK1" s="14"/>
      <c r="IFL1" s="14"/>
      <c r="IFM1" s="14"/>
      <c r="IFN1" s="14"/>
      <c r="IFO1" s="14"/>
      <c r="IFP1" s="14"/>
      <c r="IFQ1" s="14"/>
      <c r="IFR1" s="14"/>
      <c r="IFS1" s="14"/>
      <c r="IFT1" s="14"/>
      <c r="IFU1" s="14"/>
      <c r="IFV1" s="14"/>
      <c r="IFW1" s="14"/>
      <c r="IFX1" s="14"/>
      <c r="IFY1" s="14"/>
      <c r="IFZ1" s="14"/>
      <c r="IGA1" s="14"/>
      <c r="IGB1" s="14"/>
      <c r="IGC1" s="14"/>
      <c r="IGD1" s="14"/>
      <c r="IGE1" s="14"/>
      <c r="IGF1" s="14"/>
      <c r="IGG1" s="14"/>
      <c r="IGH1" s="14"/>
      <c r="IGI1" s="14"/>
      <c r="IGJ1" s="14"/>
      <c r="IGK1" s="14"/>
      <c r="IGL1" s="14"/>
      <c r="IGM1" s="14"/>
      <c r="IGN1" s="14"/>
      <c r="IGO1" s="14"/>
      <c r="IGP1" s="14"/>
      <c r="IGQ1" s="14"/>
      <c r="IGR1" s="14"/>
      <c r="IGS1" s="14"/>
      <c r="IGT1" s="14"/>
      <c r="IGU1" s="14"/>
      <c r="IGV1" s="14"/>
      <c r="IGW1" s="14"/>
      <c r="IGX1" s="14"/>
      <c r="IGY1" s="14"/>
      <c r="IGZ1" s="14"/>
      <c r="IHA1" s="14"/>
      <c r="IHB1" s="14"/>
      <c r="IHC1" s="14"/>
      <c r="IHD1" s="14"/>
      <c r="IHE1" s="14"/>
      <c r="IHF1" s="14"/>
      <c r="IHG1" s="14"/>
      <c r="IHH1" s="14"/>
      <c r="IHI1" s="14"/>
      <c r="IHJ1" s="14"/>
      <c r="IHK1" s="14"/>
      <c r="IHL1" s="14"/>
      <c r="IHM1" s="14"/>
      <c r="IHN1" s="14"/>
      <c r="IHO1" s="14"/>
      <c r="IHP1" s="14"/>
      <c r="IHQ1" s="14"/>
      <c r="IHR1" s="14"/>
      <c r="IHS1" s="14"/>
      <c r="IHT1" s="14"/>
      <c r="IHU1" s="14"/>
      <c r="IHV1" s="14"/>
      <c r="IHW1" s="14"/>
      <c r="IHX1" s="14"/>
      <c r="IHY1" s="14"/>
      <c r="IHZ1" s="14"/>
      <c r="IIA1" s="14"/>
      <c r="IIB1" s="14"/>
      <c r="IIC1" s="14"/>
      <c r="IID1" s="14"/>
      <c r="IIE1" s="14"/>
      <c r="IIF1" s="14"/>
      <c r="IIG1" s="14"/>
      <c r="IIH1" s="14"/>
      <c r="III1" s="14"/>
      <c r="IIJ1" s="14"/>
      <c r="IIK1" s="14"/>
      <c r="IIL1" s="14"/>
      <c r="IIM1" s="14"/>
      <c r="IIN1" s="14"/>
      <c r="IIO1" s="14"/>
      <c r="IIP1" s="14"/>
      <c r="IIQ1" s="14"/>
      <c r="IIR1" s="14"/>
      <c r="IIS1" s="14"/>
      <c r="IIT1" s="14"/>
      <c r="IIU1" s="14"/>
      <c r="IIV1" s="14"/>
      <c r="IIW1" s="14"/>
      <c r="IIX1" s="14"/>
      <c r="IIY1" s="14"/>
      <c r="IIZ1" s="14"/>
      <c r="IJA1" s="14"/>
      <c r="IJB1" s="14"/>
      <c r="IJC1" s="14"/>
      <c r="IJD1" s="14"/>
      <c r="IJE1" s="14"/>
      <c r="IJF1" s="14"/>
      <c r="IJG1" s="14"/>
      <c r="IJH1" s="14"/>
      <c r="IJI1" s="14"/>
      <c r="IJJ1" s="14"/>
      <c r="IJK1" s="14"/>
      <c r="IJL1" s="14"/>
      <c r="IJM1" s="14"/>
      <c r="IJN1" s="14"/>
      <c r="IJO1" s="14"/>
      <c r="IJP1" s="14"/>
      <c r="IJQ1" s="14"/>
      <c r="IJR1" s="14"/>
      <c r="IJS1" s="14"/>
      <c r="IJT1" s="14"/>
      <c r="IJU1" s="14"/>
      <c r="IJV1" s="14"/>
      <c r="IJW1" s="14"/>
      <c r="IJX1" s="14"/>
      <c r="IJY1" s="14"/>
      <c r="IJZ1" s="14"/>
      <c r="IKA1" s="14"/>
      <c r="IKB1" s="14"/>
      <c r="IKC1" s="14"/>
      <c r="IKD1" s="14"/>
      <c r="IKE1" s="14"/>
      <c r="IKF1" s="14"/>
      <c r="IKG1" s="14"/>
      <c r="IKH1" s="14"/>
      <c r="IKI1" s="14"/>
      <c r="IKJ1" s="14"/>
      <c r="IKK1" s="14"/>
      <c r="IKL1" s="14"/>
      <c r="IKM1" s="14"/>
      <c r="IKN1" s="14"/>
      <c r="IKO1" s="14"/>
      <c r="IKP1" s="14"/>
      <c r="IKQ1" s="14"/>
      <c r="IKR1" s="14"/>
      <c r="IKS1" s="14"/>
      <c r="IKT1" s="14"/>
      <c r="IKU1" s="14"/>
      <c r="IKV1" s="14"/>
      <c r="IKW1" s="14"/>
      <c r="IKX1" s="14"/>
      <c r="IKY1" s="14"/>
      <c r="IKZ1" s="14"/>
      <c r="ILA1" s="14"/>
      <c r="ILB1" s="14"/>
      <c r="ILC1" s="14"/>
      <c r="ILD1" s="14"/>
      <c r="ILE1" s="14"/>
      <c r="ILF1" s="14"/>
      <c r="ILG1" s="14"/>
      <c r="ILH1" s="14"/>
      <c r="ILI1" s="14"/>
      <c r="ILJ1" s="14"/>
      <c r="ILK1" s="14"/>
      <c r="ILL1" s="14"/>
      <c r="ILM1" s="14"/>
      <c r="ILN1" s="14"/>
      <c r="ILO1" s="14"/>
      <c r="ILP1" s="14"/>
      <c r="ILQ1" s="14"/>
      <c r="ILR1" s="14"/>
      <c r="ILS1" s="14"/>
      <c r="ILT1" s="14"/>
      <c r="ILU1" s="14"/>
      <c r="ILV1" s="14"/>
      <c r="ILW1" s="14"/>
      <c r="ILX1" s="14"/>
      <c r="ILY1" s="14"/>
      <c r="ILZ1" s="14"/>
      <c r="IMA1" s="14"/>
      <c r="IMB1" s="14"/>
      <c r="IMC1" s="14"/>
      <c r="IMD1" s="14"/>
      <c r="IME1" s="14"/>
      <c r="IMF1" s="14"/>
      <c r="IMG1" s="14"/>
      <c r="IMH1" s="14"/>
      <c r="IMI1" s="14"/>
      <c r="IMJ1" s="14"/>
      <c r="IMK1" s="14"/>
      <c r="IML1" s="14"/>
      <c r="IMM1" s="14"/>
      <c r="IMN1" s="14"/>
      <c r="IMO1" s="14"/>
      <c r="IMP1" s="14"/>
      <c r="IMQ1" s="14"/>
      <c r="IMR1" s="14"/>
      <c r="IMS1" s="14"/>
      <c r="IMT1" s="14"/>
      <c r="IMU1" s="14"/>
      <c r="IMV1" s="14"/>
      <c r="IMW1" s="14"/>
      <c r="IMX1" s="14"/>
      <c r="IMY1" s="14"/>
      <c r="IMZ1" s="14"/>
      <c r="INA1" s="14"/>
      <c r="INB1" s="14"/>
      <c r="INC1" s="14"/>
      <c r="IND1" s="14"/>
      <c r="INE1" s="14"/>
      <c r="INF1" s="14"/>
      <c r="ING1" s="14"/>
      <c r="INH1" s="14"/>
      <c r="INI1" s="14"/>
      <c r="INJ1" s="14"/>
      <c r="INK1" s="14"/>
      <c r="INL1" s="14"/>
      <c r="INM1" s="14"/>
      <c r="INN1" s="14"/>
      <c r="INO1" s="14"/>
      <c r="INP1" s="14"/>
      <c r="INQ1" s="14"/>
      <c r="INR1" s="14"/>
      <c r="INS1" s="14"/>
      <c r="INT1" s="14"/>
      <c r="INU1" s="14"/>
      <c r="INV1" s="14"/>
      <c r="INW1" s="14"/>
      <c r="INX1" s="14"/>
      <c r="INY1" s="14"/>
      <c r="INZ1" s="14"/>
      <c r="IOA1" s="14"/>
      <c r="IOB1" s="14"/>
      <c r="IOC1" s="14"/>
      <c r="IOD1" s="14"/>
      <c r="IOE1" s="14"/>
      <c r="IOF1" s="14"/>
      <c r="IOG1" s="14"/>
      <c r="IOH1" s="14"/>
      <c r="IOI1" s="14"/>
      <c r="IOJ1" s="14"/>
      <c r="IOK1" s="14"/>
      <c r="IOL1" s="14"/>
      <c r="IOM1" s="14"/>
      <c r="ION1" s="14"/>
      <c r="IOO1" s="14"/>
      <c r="IOP1" s="14"/>
      <c r="IOQ1" s="14"/>
      <c r="IOR1" s="14"/>
      <c r="IOS1" s="14"/>
      <c r="IOT1" s="14"/>
      <c r="IOU1" s="14"/>
      <c r="IOV1" s="14"/>
      <c r="IOW1" s="14"/>
      <c r="IOX1" s="14"/>
      <c r="IOY1" s="14"/>
      <c r="IOZ1" s="14"/>
      <c r="IPA1" s="14"/>
      <c r="IPB1" s="14"/>
      <c r="IPC1" s="14"/>
      <c r="IPD1" s="14"/>
      <c r="IPE1" s="14"/>
      <c r="IPF1" s="14"/>
      <c r="IPG1" s="14"/>
      <c r="IPH1" s="14"/>
      <c r="IPI1" s="14"/>
      <c r="IPJ1" s="14"/>
      <c r="IPK1" s="14"/>
      <c r="IPL1" s="14"/>
      <c r="IPM1" s="14"/>
      <c r="IPN1" s="14"/>
      <c r="IPO1" s="14"/>
      <c r="IPP1" s="14"/>
      <c r="IPQ1" s="14"/>
      <c r="IPR1" s="14"/>
      <c r="IPS1" s="14"/>
      <c r="IPT1" s="14"/>
      <c r="IPU1" s="14"/>
      <c r="IPV1" s="14"/>
      <c r="IPW1" s="14"/>
      <c r="IPX1" s="14"/>
      <c r="IPY1" s="14"/>
      <c r="IPZ1" s="14"/>
      <c r="IQA1" s="14"/>
      <c r="IQB1" s="14"/>
      <c r="IQC1" s="14"/>
      <c r="IQD1" s="14"/>
      <c r="IQE1" s="14"/>
      <c r="IQF1" s="14"/>
      <c r="IQG1" s="14"/>
      <c r="IQH1" s="14"/>
      <c r="IQI1" s="14"/>
      <c r="IQJ1" s="14"/>
      <c r="IQK1" s="14"/>
      <c r="IQL1" s="14"/>
      <c r="IQM1" s="14"/>
      <c r="IQN1" s="14"/>
      <c r="IQO1" s="14"/>
      <c r="IQP1" s="14"/>
      <c r="IQQ1" s="14"/>
      <c r="IQR1" s="14"/>
      <c r="IQS1" s="14"/>
      <c r="IQT1" s="14"/>
      <c r="IQU1" s="14"/>
      <c r="IQV1" s="14"/>
      <c r="IQW1" s="14"/>
      <c r="IQX1" s="14"/>
      <c r="IQY1" s="14"/>
      <c r="IQZ1" s="14"/>
      <c r="IRA1" s="14"/>
      <c r="IRB1" s="14"/>
      <c r="IRC1" s="14"/>
      <c r="IRD1" s="14"/>
      <c r="IRE1" s="14"/>
      <c r="IRF1" s="14"/>
      <c r="IRG1" s="14"/>
      <c r="IRH1" s="14"/>
      <c r="IRI1" s="14"/>
      <c r="IRJ1" s="14"/>
      <c r="IRK1" s="14"/>
      <c r="IRL1" s="14"/>
      <c r="IRM1" s="14"/>
      <c r="IRN1" s="14"/>
      <c r="IRO1" s="14"/>
      <c r="IRP1" s="14"/>
      <c r="IRQ1" s="14"/>
      <c r="IRR1" s="14"/>
      <c r="IRS1" s="14"/>
      <c r="IRT1" s="14"/>
      <c r="IRU1" s="14"/>
      <c r="IRV1" s="14"/>
      <c r="IRW1" s="14"/>
      <c r="IRX1" s="14"/>
      <c r="IRY1" s="14"/>
      <c r="IRZ1" s="14"/>
      <c r="ISA1" s="14"/>
      <c r="ISB1" s="14"/>
      <c r="ISC1" s="14"/>
      <c r="ISD1" s="14"/>
      <c r="ISE1" s="14"/>
      <c r="ISF1" s="14"/>
      <c r="ISG1" s="14"/>
      <c r="ISH1" s="14"/>
      <c r="ISI1" s="14"/>
      <c r="ISJ1" s="14"/>
      <c r="ISK1" s="14"/>
      <c r="ISL1" s="14"/>
      <c r="ISM1" s="14"/>
      <c r="ISN1" s="14"/>
      <c r="ISO1" s="14"/>
      <c r="ISP1" s="14"/>
      <c r="ISQ1" s="14"/>
      <c r="ISR1" s="14"/>
      <c r="ISS1" s="14"/>
      <c r="IST1" s="14"/>
      <c r="ISU1" s="14"/>
      <c r="ISV1" s="14"/>
      <c r="ISW1" s="14"/>
      <c r="ISX1" s="14"/>
      <c r="ISY1" s="14"/>
      <c r="ISZ1" s="14"/>
      <c r="ITA1" s="14"/>
      <c r="ITB1" s="14"/>
      <c r="ITC1" s="14"/>
      <c r="ITD1" s="14"/>
      <c r="ITE1" s="14"/>
      <c r="ITF1" s="14"/>
      <c r="ITG1" s="14"/>
      <c r="ITH1" s="14"/>
      <c r="ITI1" s="14"/>
      <c r="ITJ1" s="14"/>
      <c r="ITK1" s="14"/>
      <c r="ITL1" s="14"/>
      <c r="ITM1" s="14"/>
      <c r="ITN1" s="14"/>
      <c r="ITO1" s="14"/>
      <c r="ITP1" s="14"/>
      <c r="ITQ1" s="14"/>
      <c r="ITR1" s="14"/>
      <c r="ITS1" s="14"/>
      <c r="ITT1" s="14"/>
      <c r="ITU1" s="14"/>
      <c r="ITV1" s="14"/>
      <c r="ITW1" s="14"/>
      <c r="ITX1" s="14"/>
      <c r="ITY1" s="14"/>
      <c r="ITZ1" s="14"/>
      <c r="IUA1" s="14"/>
      <c r="IUB1" s="14"/>
      <c r="IUC1" s="14"/>
      <c r="IUD1" s="14"/>
      <c r="IUE1" s="14"/>
      <c r="IUF1" s="14"/>
      <c r="IUG1" s="14"/>
      <c r="IUH1" s="14"/>
      <c r="IUI1" s="14"/>
      <c r="IUJ1" s="14"/>
      <c r="IUK1" s="14"/>
      <c r="IUL1" s="14"/>
      <c r="IUM1" s="14"/>
      <c r="IUN1" s="14"/>
      <c r="IUO1" s="14"/>
      <c r="IUP1" s="14"/>
      <c r="IUQ1" s="14"/>
      <c r="IUR1" s="14"/>
      <c r="IUS1" s="14"/>
      <c r="IUT1" s="14"/>
      <c r="IUU1" s="14"/>
      <c r="IUV1" s="14"/>
      <c r="IUW1" s="14"/>
      <c r="IUX1" s="14"/>
      <c r="IUY1" s="14"/>
      <c r="IUZ1" s="14"/>
      <c r="IVA1" s="14"/>
      <c r="IVB1" s="14"/>
      <c r="IVC1" s="14"/>
      <c r="IVD1" s="14"/>
      <c r="IVE1" s="14"/>
      <c r="IVF1" s="14"/>
      <c r="IVG1" s="14"/>
      <c r="IVH1" s="14"/>
      <c r="IVI1" s="14"/>
      <c r="IVJ1" s="14"/>
      <c r="IVK1" s="14"/>
      <c r="IVL1" s="14"/>
      <c r="IVM1" s="14"/>
      <c r="IVN1" s="14"/>
      <c r="IVO1" s="14"/>
      <c r="IVP1" s="14"/>
      <c r="IVQ1" s="14"/>
      <c r="IVR1" s="14"/>
      <c r="IVS1" s="14"/>
      <c r="IVT1" s="14"/>
      <c r="IVU1" s="14"/>
      <c r="IVV1" s="14"/>
      <c r="IVW1" s="14"/>
      <c r="IVX1" s="14"/>
      <c r="IVY1" s="14"/>
      <c r="IVZ1" s="14"/>
      <c r="IWA1" s="14"/>
      <c r="IWB1" s="14"/>
      <c r="IWC1" s="14"/>
      <c r="IWD1" s="14"/>
      <c r="IWE1" s="14"/>
      <c r="IWF1" s="14"/>
      <c r="IWG1" s="14"/>
      <c r="IWH1" s="14"/>
      <c r="IWI1" s="14"/>
      <c r="IWJ1" s="14"/>
      <c r="IWK1" s="14"/>
      <c r="IWL1" s="14"/>
      <c r="IWM1" s="14"/>
      <c r="IWN1" s="14"/>
      <c r="IWO1" s="14"/>
      <c r="IWP1" s="14"/>
      <c r="IWQ1" s="14"/>
      <c r="IWR1" s="14"/>
      <c r="IWS1" s="14"/>
      <c r="IWT1" s="14"/>
      <c r="IWU1" s="14"/>
      <c r="IWV1" s="14"/>
      <c r="IWW1" s="14"/>
      <c r="IWX1" s="14"/>
      <c r="IWY1" s="14"/>
      <c r="IWZ1" s="14"/>
      <c r="IXA1" s="14"/>
      <c r="IXB1" s="14"/>
      <c r="IXC1" s="14"/>
      <c r="IXD1" s="14"/>
      <c r="IXE1" s="14"/>
      <c r="IXF1" s="14"/>
      <c r="IXG1" s="14"/>
      <c r="IXH1" s="14"/>
      <c r="IXI1" s="14"/>
      <c r="IXJ1" s="14"/>
      <c r="IXK1" s="14"/>
      <c r="IXL1" s="14"/>
      <c r="IXM1" s="14"/>
      <c r="IXN1" s="14"/>
      <c r="IXO1" s="14"/>
      <c r="IXP1" s="14"/>
      <c r="IXQ1" s="14"/>
      <c r="IXR1" s="14"/>
      <c r="IXS1" s="14"/>
      <c r="IXT1" s="14"/>
      <c r="IXU1" s="14"/>
      <c r="IXV1" s="14"/>
      <c r="IXW1" s="14"/>
      <c r="IXX1" s="14"/>
      <c r="IXY1" s="14"/>
      <c r="IXZ1" s="14"/>
      <c r="IYA1" s="14"/>
      <c r="IYB1" s="14"/>
      <c r="IYC1" s="14"/>
      <c r="IYD1" s="14"/>
      <c r="IYE1" s="14"/>
      <c r="IYF1" s="14"/>
      <c r="IYG1" s="14"/>
      <c r="IYH1" s="14"/>
      <c r="IYI1" s="14"/>
      <c r="IYJ1" s="14"/>
      <c r="IYK1" s="14"/>
      <c r="IYL1" s="14"/>
      <c r="IYM1" s="14"/>
      <c r="IYN1" s="14"/>
      <c r="IYO1" s="14"/>
      <c r="IYP1" s="14"/>
      <c r="IYQ1" s="14"/>
      <c r="IYR1" s="14"/>
      <c r="IYS1" s="14"/>
      <c r="IYT1" s="14"/>
      <c r="IYU1" s="14"/>
      <c r="IYV1" s="14"/>
      <c r="IYW1" s="14"/>
      <c r="IYX1" s="14"/>
      <c r="IYY1" s="14"/>
      <c r="IYZ1" s="14"/>
      <c r="IZA1" s="14"/>
      <c r="IZB1" s="14"/>
      <c r="IZC1" s="14"/>
      <c r="IZD1" s="14"/>
      <c r="IZE1" s="14"/>
      <c r="IZF1" s="14"/>
      <c r="IZG1" s="14"/>
      <c r="IZH1" s="14"/>
      <c r="IZI1" s="14"/>
      <c r="IZJ1" s="14"/>
      <c r="IZK1" s="14"/>
      <c r="IZL1" s="14"/>
      <c r="IZM1" s="14"/>
      <c r="IZN1" s="14"/>
      <c r="IZO1" s="14"/>
      <c r="IZP1" s="14"/>
      <c r="IZQ1" s="14"/>
      <c r="IZR1" s="14"/>
      <c r="IZS1" s="14"/>
      <c r="IZT1" s="14"/>
      <c r="IZU1" s="14"/>
      <c r="IZV1" s="14"/>
      <c r="IZW1" s="14"/>
      <c r="IZX1" s="14"/>
      <c r="IZY1" s="14"/>
      <c r="IZZ1" s="14"/>
      <c r="JAA1" s="14"/>
      <c r="JAB1" s="14"/>
      <c r="JAC1" s="14"/>
      <c r="JAD1" s="14"/>
      <c r="JAE1" s="14"/>
      <c r="JAF1" s="14"/>
      <c r="JAG1" s="14"/>
      <c r="JAH1" s="14"/>
      <c r="JAI1" s="14"/>
      <c r="JAJ1" s="14"/>
      <c r="JAK1" s="14"/>
      <c r="JAL1" s="14"/>
      <c r="JAM1" s="14"/>
      <c r="JAN1" s="14"/>
      <c r="JAO1" s="14"/>
      <c r="JAP1" s="14"/>
      <c r="JAQ1" s="14"/>
      <c r="JAR1" s="14"/>
      <c r="JAS1" s="14"/>
      <c r="JAT1" s="14"/>
      <c r="JAU1" s="14"/>
      <c r="JAV1" s="14"/>
      <c r="JAW1" s="14"/>
      <c r="JAX1" s="14"/>
      <c r="JAY1" s="14"/>
      <c r="JAZ1" s="14"/>
      <c r="JBA1" s="14"/>
      <c r="JBB1" s="14"/>
      <c r="JBC1" s="14"/>
      <c r="JBD1" s="14"/>
      <c r="JBE1" s="14"/>
      <c r="JBF1" s="14"/>
      <c r="JBG1" s="14"/>
      <c r="JBH1" s="14"/>
      <c r="JBI1" s="14"/>
      <c r="JBJ1" s="14"/>
      <c r="JBK1" s="14"/>
      <c r="JBL1" s="14"/>
      <c r="JBM1" s="14"/>
      <c r="JBN1" s="14"/>
      <c r="JBO1" s="14"/>
      <c r="JBP1" s="14"/>
      <c r="JBQ1" s="14"/>
      <c r="JBR1" s="14"/>
      <c r="JBS1" s="14"/>
      <c r="JBT1" s="14"/>
      <c r="JBU1" s="14"/>
      <c r="JBV1" s="14"/>
      <c r="JBW1" s="14"/>
      <c r="JBX1" s="14"/>
      <c r="JBY1" s="14"/>
      <c r="JBZ1" s="14"/>
      <c r="JCA1" s="14"/>
      <c r="JCB1" s="14"/>
      <c r="JCC1" s="14"/>
      <c r="JCD1" s="14"/>
      <c r="JCE1" s="14"/>
      <c r="JCF1" s="14"/>
      <c r="JCG1" s="14"/>
      <c r="JCH1" s="14"/>
      <c r="JCI1" s="14"/>
      <c r="JCJ1" s="14"/>
      <c r="JCK1" s="14"/>
      <c r="JCL1" s="14"/>
      <c r="JCM1" s="14"/>
      <c r="JCN1" s="14"/>
      <c r="JCO1" s="14"/>
      <c r="JCP1" s="14"/>
      <c r="JCQ1" s="14"/>
      <c r="JCR1" s="14"/>
      <c r="JCS1" s="14"/>
      <c r="JCT1" s="14"/>
      <c r="JCU1" s="14"/>
      <c r="JCV1" s="14"/>
      <c r="JCW1" s="14"/>
      <c r="JCX1" s="14"/>
      <c r="JCY1" s="14"/>
      <c r="JCZ1" s="14"/>
      <c r="JDA1" s="14"/>
      <c r="JDB1" s="14"/>
      <c r="JDC1" s="14"/>
      <c r="JDD1" s="14"/>
      <c r="JDE1" s="14"/>
      <c r="JDF1" s="14"/>
      <c r="JDG1" s="14"/>
      <c r="JDH1" s="14"/>
      <c r="JDI1" s="14"/>
      <c r="JDJ1" s="14"/>
      <c r="JDK1" s="14"/>
      <c r="JDL1" s="14"/>
      <c r="JDM1" s="14"/>
      <c r="JDN1" s="14"/>
      <c r="JDO1" s="14"/>
      <c r="JDP1" s="14"/>
      <c r="JDQ1" s="14"/>
      <c r="JDR1" s="14"/>
      <c r="JDS1" s="14"/>
      <c r="JDT1" s="14"/>
      <c r="JDU1" s="14"/>
      <c r="JDV1" s="14"/>
      <c r="JDW1" s="14"/>
      <c r="JDX1" s="14"/>
      <c r="JDY1" s="14"/>
      <c r="JDZ1" s="14"/>
      <c r="JEA1" s="14"/>
      <c r="JEB1" s="14"/>
      <c r="JEC1" s="14"/>
      <c r="JED1" s="14"/>
      <c r="JEE1" s="14"/>
      <c r="JEF1" s="14"/>
      <c r="JEG1" s="14"/>
      <c r="JEH1" s="14"/>
      <c r="JEI1" s="14"/>
      <c r="JEJ1" s="14"/>
      <c r="JEK1" s="14"/>
      <c r="JEL1" s="14"/>
      <c r="JEM1" s="14"/>
      <c r="JEN1" s="14"/>
      <c r="JEO1" s="14"/>
      <c r="JEP1" s="14"/>
      <c r="JEQ1" s="14"/>
      <c r="JER1" s="14"/>
      <c r="JES1" s="14"/>
      <c r="JET1" s="14"/>
      <c r="JEU1" s="14"/>
      <c r="JEV1" s="14"/>
      <c r="JEW1" s="14"/>
      <c r="JEX1" s="14"/>
      <c r="JEY1" s="14"/>
      <c r="JEZ1" s="14"/>
      <c r="JFA1" s="14"/>
      <c r="JFB1" s="14"/>
      <c r="JFC1" s="14"/>
      <c r="JFD1" s="14"/>
      <c r="JFE1" s="14"/>
      <c r="JFF1" s="14"/>
      <c r="JFG1" s="14"/>
      <c r="JFH1" s="14"/>
      <c r="JFI1" s="14"/>
      <c r="JFJ1" s="14"/>
      <c r="JFK1" s="14"/>
      <c r="JFL1" s="14"/>
      <c r="JFM1" s="14"/>
      <c r="JFN1" s="14"/>
      <c r="JFO1" s="14"/>
      <c r="JFP1" s="14"/>
      <c r="JFQ1" s="14"/>
      <c r="JFR1" s="14"/>
      <c r="JFS1" s="14"/>
      <c r="JFT1" s="14"/>
      <c r="JFU1" s="14"/>
      <c r="JFV1" s="14"/>
      <c r="JFW1" s="14"/>
      <c r="JFX1" s="14"/>
      <c r="JFY1" s="14"/>
      <c r="JFZ1" s="14"/>
      <c r="JGA1" s="14"/>
      <c r="JGB1" s="14"/>
      <c r="JGC1" s="14"/>
      <c r="JGD1" s="14"/>
      <c r="JGE1" s="14"/>
      <c r="JGF1" s="14"/>
      <c r="JGG1" s="14"/>
      <c r="JGH1" s="14"/>
      <c r="JGI1" s="14"/>
      <c r="JGJ1" s="14"/>
      <c r="JGK1" s="14"/>
      <c r="JGL1" s="14"/>
      <c r="JGM1" s="14"/>
      <c r="JGN1" s="14"/>
      <c r="JGO1" s="14"/>
      <c r="JGP1" s="14"/>
      <c r="JGQ1" s="14"/>
      <c r="JGR1" s="14"/>
      <c r="JGS1" s="14"/>
      <c r="JGT1" s="14"/>
      <c r="JGU1" s="14"/>
      <c r="JGV1" s="14"/>
      <c r="JGW1" s="14"/>
      <c r="JGX1" s="14"/>
      <c r="JGY1" s="14"/>
      <c r="JGZ1" s="14"/>
      <c r="JHA1" s="14"/>
      <c r="JHB1" s="14"/>
      <c r="JHC1" s="14"/>
      <c r="JHD1" s="14"/>
      <c r="JHE1" s="14"/>
      <c r="JHF1" s="14"/>
      <c r="JHG1" s="14"/>
      <c r="JHH1" s="14"/>
      <c r="JHI1" s="14"/>
      <c r="JHJ1" s="14"/>
      <c r="JHK1" s="14"/>
      <c r="JHL1" s="14"/>
      <c r="JHM1" s="14"/>
      <c r="JHN1" s="14"/>
      <c r="JHO1" s="14"/>
      <c r="JHP1" s="14"/>
      <c r="JHQ1" s="14"/>
      <c r="JHR1" s="14"/>
      <c r="JHS1" s="14"/>
      <c r="JHT1" s="14"/>
      <c r="JHU1" s="14"/>
      <c r="JHV1" s="14"/>
      <c r="JHW1" s="14"/>
      <c r="JHX1" s="14"/>
      <c r="JHY1" s="14"/>
      <c r="JHZ1" s="14"/>
      <c r="JIA1" s="14"/>
      <c r="JIB1" s="14"/>
      <c r="JIC1" s="14"/>
      <c r="JID1" s="14"/>
      <c r="JIE1" s="14"/>
      <c r="JIF1" s="14"/>
      <c r="JIG1" s="14"/>
      <c r="JIH1" s="14"/>
      <c r="JII1" s="14"/>
      <c r="JIJ1" s="14"/>
      <c r="JIK1" s="14"/>
      <c r="JIL1" s="14"/>
      <c r="JIM1" s="14"/>
      <c r="JIN1" s="14"/>
      <c r="JIO1" s="14"/>
      <c r="JIP1" s="14"/>
      <c r="JIQ1" s="14"/>
      <c r="JIR1" s="14"/>
      <c r="JIS1" s="14"/>
      <c r="JIT1" s="14"/>
      <c r="JIU1" s="14"/>
      <c r="JIV1" s="14"/>
      <c r="JIW1" s="14"/>
      <c r="JIX1" s="14"/>
      <c r="JIY1" s="14"/>
      <c r="JIZ1" s="14"/>
      <c r="JJA1" s="14"/>
      <c r="JJB1" s="14"/>
      <c r="JJC1" s="14"/>
      <c r="JJD1" s="14"/>
      <c r="JJE1" s="14"/>
      <c r="JJF1" s="14"/>
      <c r="JJG1" s="14"/>
      <c r="JJH1" s="14"/>
      <c r="JJI1" s="14"/>
      <c r="JJJ1" s="14"/>
      <c r="JJK1" s="14"/>
      <c r="JJL1" s="14"/>
      <c r="JJM1" s="14"/>
      <c r="JJN1" s="14"/>
      <c r="JJO1" s="14"/>
      <c r="JJP1" s="14"/>
      <c r="JJQ1" s="14"/>
      <c r="JJR1" s="14"/>
      <c r="JJS1" s="14"/>
      <c r="JJT1" s="14"/>
      <c r="JJU1" s="14"/>
      <c r="JJV1" s="14"/>
      <c r="JJW1" s="14"/>
      <c r="JJX1" s="14"/>
      <c r="JJY1" s="14"/>
      <c r="JJZ1" s="14"/>
      <c r="JKA1" s="14"/>
      <c r="JKB1" s="14"/>
      <c r="JKC1" s="14"/>
      <c r="JKD1" s="14"/>
      <c r="JKE1" s="14"/>
      <c r="JKF1" s="14"/>
      <c r="JKG1" s="14"/>
      <c r="JKH1" s="14"/>
      <c r="JKI1" s="14"/>
      <c r="JKJ1" s="14"/>
      <c r="JKK1" s="14"/>
      <c r="JKL1" s="14"/>
      <c r="JKM1" s="14"/>
      <c r="JKN1" s="14"/>
      <c r="JKO1" s="14"/>
      <c r="JKP1" s="14"/>
      <c r="JKQ1" s="14"/>
      <c r="JKR1" s="14"/>
      <c r="JKS1" s="14"/>
      <c r="JKT1" s="14"/>
      <c r="JKU1" s="14"/>
      <c r="JKV1" s="14"/>
      <c r="JKW1" s="14"/>
      <c r="JKX1" s="14"/>
      <c r="JKY1" s="14"/>
      <c r="JKZ1" s="14"/>
      <c r="JLA1" s="14"/>
      <c r="JLB1" s="14"/>
      <c r="JLC1" s="14"/>
      <c r="JLD1" s="14"/>
      <c r="JLE1" s="14"/>
      <c r="JLF1" s="14"/>
      <c r="JLG1" s="14"/>
      <c r="JLH1" s="14"/>
      <c r="JLI1" s="14"/>
      <c r="JLJ1" s="14"/>
      <c r="JLK1" s="14"/>
      <c r="JLL1" s="14"/>
      <c r="JLM1" s="14"/>
      <c r="JLN1" s="14"/>
      <c r="JLO1" s="14"/>
      <c r="JLP1" s="14"/>
      <c r="JLQ1" s="14"/>
      <c r="JLR1" s="14"/>
      <c r="JLS1" s="14"/>
      <c r="JLT1" s="14"/>
      <c r="JLU1" s="14"/>
      <c r="JLV1" s="14"/>
      <c r="JLW1" s="14"/>
      <c r="JLX1" s="14"/>
      <c r="JLY1" s="14"/>
      <c r="JLZ1" s="14"/>
      <c r="JMA1" s="14"/>
      <c r="JMB1" s="14"/>
      <c r="JMC1" s="14"/>
      <c r="JMD1" s="14"/>
      <c r="JME1" s="14"/>
      <c r="JMF1" s="14"/>
      <c r="JMG1" s="14"/>
      <c r="JMH1" s="14"/>
      <c r="JMI1" s="14"/>
      <c r="JMJ1" s="14"/>
      <c r="JMK1" s="14"/>
      <c r="JML1" s="14"/>
      <c r="JMM1" s="14"/>
      <c r="JMN1" s="14"/>
      <c r="JMO1" s="14"/>
      <c r="JMP1" s="14"/>
      <c r="JMQ1" s="14"/>
      <c r="JMR1" s="14"/>
      <c r="JMS1" s="14"/>
      <c r="JMT1" s="14"/>
      <c r="JMU1" s="14"/>
      <c r="JMV1" s="14"/>
      <c r="JMW1" s="14"/>
      <c r="JMX1" s="14"/>
      <c r="JMY1" s="14"/>
      <c r="JMZ1" s="14"/>
      <c r="JNA1" s="14"/>
      <c r="JNB1" s="14"/>
      <c r="JNC1" s="14"/>
      <c r="JND1" s="14"/>
      <c r="JNE1" s="14"/>
      <c r="JNF1" s="14"/>
      <c r="JNG1" s="14"/>
      <c r="JNH1" s="14"/>
      <c r="JNI1" s="14"/>
      <c r="JNJ1" s="14"/>
      <c r="JNK1" s="14"/>
      <c r="JNL1" s="14"/>
      <c r="JNM1" s="14"/>
      <c r="JNN1" s="14"/>
      <c r="JNO1" s="14"/>
      <c r="JNP1" s="14"/>
      <c r="JNQ1" s="14"/>
      <c r="JNR1" s="14"/>
      <c r="JNS1" s="14"/>
      <c r="JNT1" s="14"/>
      <c r="JNU1" s="14"/>
      <c r="JNV1" s="14"/>
      <c r="JNW1" s="14"/>
      <c r="JNX1" s="14"/>
      <c r="JNY1" s="14"/>
      <c r="JNZ1" s="14"/>
      <c r="JOA1" s="14"/>
      <c r="JOB1" s="14"/>
      <c r="JOC1" s="14"/>
      <c r="JOD1" s="14"/>
      <c r="JOE1" s="14"/>
      <c r="JOF1" s="14"/>
      <c r="JOG1" s="14"/>
      <c r="JOH1" s="14"/>
      <c r="JOI1" s="14"/>
      <c r="JOJ1" s="14"/>
      <c r="JOK1" s="14"/>
      <c r="JOL1" s="14"/>
      <c r="JOM1" s="14"/>
      <c r="JON1" s="14"/>
      <c r="JOO1" s="14"/>
      <c r="JOP1" s="14"/>
      <c r="JOQ1" s="14"/>
      <c r="JOR1" s="14"/>
      <c r="JOS1" s="14"/>
      <c r="JOT1" s="14"/>
      <c r="JOU1" s="14"/>
      <c r="JOV1" s="14"/>
      <c r="JOW1" s="14"/>
      <c r="JOX1" s="14"/>
      <c r="JOY1" s="14"/>
      <c r="JOZ1" s="14"/>
      <c r="JPA1" s="14"/>
      <c r="JPB1" s="14"/>
      <c r="JPC1" s="14"/>
      <c r="JPD1" s="14"/>
      <c r="JPE1" s="14"/>
      <c r="JPF1" s="14"/>
      <c r="JPG1" s="14"/>
      <c r="JPH1" s="14"/>
      <c r="JPI1" s="14"/>
      <c r="JPJ1" s="14"/>
      <c r="JPK1" s="14"/>
      <c r="JPL1" s="14"/>
      <c r="JPM1" s="14"/>
      <c r="JPN1" s="14"/>
      <c r="JPO1" s="14"/>
      <c r="JPP1" s="14"/>
      <c r="JPQ1" s="14"/>
      <c r="JPR1" s="14"/>
      <c r="JPS1" s="14"/>
      <c r="JPT1" s="14"/>
      <c r="JPU1" s="14"/>
      <c r="JPV1" s="14"/>
      <c r="JPW1" s="14"/>
      <c r="JPX1" s="14"/>
      <c r="JPY1" s="14"/>
      <c r="JPZ1" s="14"/>
      <c r="JQA1" s="14"/>
      <c r="JQB1" s="14"/>
      <c r="JQC1" s="14"/>
      <c r="JQD1" s="14"/>
      <c r="JQE1" s="14"/>
      <c r="JQF1" s="14"/>
      <c r="JQG1" s="14"/>
      <c r="JQH1" s="14"/>
      <c r="JQI1" s="14"/>
      <c r="JQJ1" s="14"/>
      <c r="JQK1" s="14"/>
      <c r="JQL1" s="14"/>
      <c r="JQM1" s="14"/>
      <c r="JQN1" s="14"/>
      <c r="JQO1" s="14"/>
      <c r="JQP1" s="14"/>
      <c r="JQQ1" s="14"/>
      <c r="JQR1" s="14"/>
      <c r="JQS1" s="14"/>
      <c r="JQT1" s="14"/>
      <c r="JQU1" s="14"/>
      <c r="JQV1" s="14"/>
      <c r="JQW1" s="14"/>
      <c r="JQX1" s="14"/>
      <c r="JQY1" s="14"/>
      <c r="JQZ1" s="14"/>
      <c r="JRA1" s="14"/>
      <c r="JRB1" s="14"/>
      <c r="JRC1" s="14"/>
      <c r="JRD1" s="14"/>
      <c r="JRE1" s="14"/>
      <c r="JRF1" s="14"/>
      <c r="JRG1" s="14"/>
      <c r="JRH1" s="14"/>
      <c r="JRI1" s="14"/>
      <c r="JRJ1" s="14"/>
      <c r="JRK1" s="14"/>
      <c r="JRL1" s="14"/>
      <c r="JRM1" s="14"/>
      <c r="JRN1" s="14"/>
      <c r="JRO1" s="14"/>
      <c r="JRP1" s="14"/>
      <c r="JRQ1" s="14"/>
      <c r="JRR1" s="14"/>
      <c r="JRS1" s="14"/>
      <c r="JRT1" s="14"/>
      <c r="JRU1" s="14"/>
      <c r="JRV1" s="14"/>
      <c r="JRW1" s="14"/>
      <c r="JRX1" s="14"/>
      <c r="JRY1" s="14"/>
      <c r="JRZ1" s="14"/>
      <c r="JSA1" s="14"/>
      <c r="JSB1" s="14"/>
      <c r="JSC1" s="14"/>
      <c r="JSD1" s="14"/>
      <c r="JSE1" s="14"/>
      <c r="JSF1" s="14"/>
      <c r="JSG1" s="14"/>
      <c r="JSH1" s="14"/>
      <c r="JSI1" s="14"/>
      <c r="JSJ1" s="14"/>
      <c r="JSK1" s="14"/>
      <c r="JSL1" s="14"/>
      <c r="JSM1" s="14"/>
      <c r="JSN1" s="14"/>
      <c r="JSO1" s="14"/>
      <c r="JSP1" s="14"/>
      <c r="JSQ1" s="14"/>
      <c r="JSR1" s="14"/>
      <c r="JSS1" s="14"/>
      <c r="JST1" s="14"/>
      <c r="JSU1" s="14"/>
      <c r="JSV1" s="14"/>
      <c r="JSW1" s="14"/>
      <c r="JSX1" s="14"/>
      <c r="JSY1" s="14"/>
      <c r="JSZ1" s="14"/>
      <c r="JTA1" s="14"/>
      <c r="JTB1" s="14"/>
      <c r="JTC1" s="14"/>
      <c r="JTD1" s="14"/>
      <c r="JTE1" s="14"/>
      <c r="JTF1" s="14"/>
      <c r="JTG1" s="14"/>
      <c r="JTH1" s="14"/>
      <c r="JTI1" s="14"/>
      <c r="JTJ1" s="14"/>
      <c r="JTK1" s="14"/>
      <c r="JTL1" s="14"/>
      <c r="JTM1" s="14"/>
      <c r="JTN1" s="14"/>
      <c r="JTO1" s="14"/>
      <c r="JTP1" s="14"/>
      <c r="JTQ1" s="14"/>
      <c r="JTR1" s="14"/>
      <c r="JTS1" s="14"/>
      <c r="JTT1" s="14"/>
      <c r="JTU1" s="14"/>
      <c r="JTV1" s="14"/>
      <c r="JTW1" s="14"/>
      <c r="JTX1" s="14"/>
      <c r="JTY1" s="14"/>
      <c r="JTZ1" s="14"/>
      <c r="JUA1" s="14"/>
      <c r="JUB1" s="14"/>
      <c r="JUC1" s="14"/>
      <c r="JUD1" s="14"/>
      <c r="JUE1" s="14"/>
      <c r="JUF1" s="14"/>
      <c r="JUG1" s="14"/>
      <c r="JUH1" s="14"/>
      <c r="JUI1" s="14"/>
      <c r="JUJ1" s="14"/>
      <c r="JUK1" s="14"/>
      <c r="JUL1" s="14"/>
      <c r="JUM1" s="14"/>
      <c r="JUN1" s="14"/>
      <c r="JUO1" s="14"/>
      <c r="JUP1" s="14"/>
      <c r="JUQ1" s="14"/>
      <c r="JUR1" s="14"/>
      <c r="JUS1" s="14"/>
      <c r="JUT1" s="14"/>
      <c r="JUU1" s="14"/>
      <c r="JUV1" s="14"/>
      <c r="JUW1" s="14"/>
      <c r="JUX1" s="14"/>
      <c r="JUY1" s="14"/>
      <c r="JUZ1" s="14"/>
      <c r="JVA1" s="14"/>
      <c r="JVB1" s="14"/>
      <c r="JVC1" s="14"/>
      <c r="JVD1" s="14"/>
      <c r="JVE1" s="14"/>
      <c r="JVF1" s="14"/>
      <c r="JVG1" s="14"/>
      <c r="JVH1" s="14"/>
      <c r="JVI1" s="14"/>
      <c r="JVJ1" s="14"/>
      <c r="JVK1" s="14"/>
      <c r="JVL1" s="14"/>
      <c r="JVM1" s="14"/>
      <c r="JVN1" s="14"/>
      <c r="JVO1" s="14"/>
      <c r="JVP1" s="14"/>
      <c r="JVQ1" s="14"/>
      <c r="JVR1" s="14"/>
      <c r="JVS1" s="14"/>
      <c r="JVT1" s="14"/>
      <c r="JVU1" s="14"/>
      <c r="JVV1" s="14"/>
      <c r="JVW1" s="14"/>
      <c r="JVX1" s="14"/>
      <c r="JVY1" s="14"/>
      <c r="JVZ1" s="14"/>
      <c r="JWA1" s="14"/>
      <c r="JWB1" s="14"/>
      <c r="JWC1" s="14"/>
      <c r="JWD1" s="14"/>
      <c r="JWE1" s="14"/>
      <c r="JWF1" s="14"/>
      <c r="JWG1" s="14"/>
      <c r="JWH1" s="14"/>
      <c r="JWI1" s="14"/>
      <c r="JWJ1" s="14"/>
      <c r="JWK1" s="14"/>
      <c r="JWL1" s="14"/>
      <c r="JWM1" s="14"/>
      <c r="JWN1" s="14"/>
      <c r="JWO1" s="14"/>
      <c r="JWP1" s="14"/>
      <c r="JWQ1" s="14"/>
      <c r="JWR1" s="14"/>
      <c r="JWS1" s="14"/>
      <c r="JWT1" s="14"/>
      <c r="JWU1" s="14"/>
      <c r="JWV1" s="14"/>
      <c r="JWW1" s="14"/>
      <c r="JWX1" s="14"/>
      <c r="JWY1" s="14"/>
      <c r="JWZ1" s="14"/>
      <c r="JXA1" s="14"/>
      <c r="JXB1" s="14"/>
      <c r="JXC1" s="14"/>
      <c r="JXD1" s="14"/>
      <c r="JXE1" s="14"/>
      <c r="JXF1" s="14"/>
      <c r="JXG1" s="14"/>
      <c r="JXH1" s="14"/>
      <c r="JXI1" s="14"/>
      <c r="JXJ1" s="14"/>
      <c r="JXK1" s="14"/>
      <c r="JXL1" s="14"/>
      <c r="JXM1" s="14"/>
      <c r="JXN1" s="14"/>
      <c r="JXO1" s="14"/>
      <c r="JXP1" s="14"/>
      <c r="JXQ1" s="14"/>
      <c r="JXR1" s="14"/>
      <c r="JXS1" s="14"/>
      <c r="JXT1" s="14"/>
      <c r="JXU1" s="14"/>
      <c r="JXV1" s="14"/>
      <c r="JXW1" s="14"/>
      <c r="JXX1" s="14"/>
      <c r="JXY1" s="14"/>
      <c r="JXZ1" s="14"/>
      <c r="JYA1" s="14"/>
      <c r="JYB1" s="14"/>
      <c r="JYC1" s="14"/>
      <c r="JYD1" s="14"/>
      <c r="JYE1" s="14"/>
      <c r="JYF1" s="14"/>
      <c r="JYG1" s="14"/>
      <c r="JYH1" s="14"/>
      <c r="JYI1" s="14"/>
      <c r="JYJ1" s="14"/>
      <c r="JYK1" s="14"/>
      <c r="JYL1" s="14"/>
      <c r="JYM1" s="14"/>
      <c r="JYN1" s="14"/>
      <c r="JYO1" s="14"/>
      <c r="JYP1" s="14"/>
      <c r="JYQ1" s="14"/>
      <c r="JYR1" s="14"/>
      <c r="JYS1" s="14"/>
      <c r="JYT1" s="14"/>
      <c r="JYU1" s="14"/>
      <c r="JYV1" s="14"/>
      <c r="JYW1" s="14"/>
      <c r="JYX1" s="14"/>
      <c r="JYY1" s="14"/>
      <c r="JYZ1" s="14"/>
      <c r="JZA1" s="14"/>
      <c r="JZB1" s="14"/>
      <c r="JZC1" s="14"/>
      <c r="JZD1" s="14"/>
      <c r="JZE1" s="14"/>
      <c r="JZF1" s="14"/>
      <c r="JZG1" s="14"/>
      <c r="JZH1" s="14"/>
      <c r="JZI1" s="14"/>
      <c r="JZJ1" s="14"/>
      <c r="JZK1" s="14"/>
      <c r="JZL1" s="14"/>
      <c r="JZM1" s="14"/>
      <c r="JZN1" s="14"/>
      <c r="JZO1" s="14"/>
      <c r="JZP1" s="14"/>
      <c r="JZQ1" s="14"/>
      <c r="JZR1" s="14"/>
      <c r="JZS1" s="14"/>
      <c r="JZT1" s="14"/>
      <c r="JZU1" s="14"/>
      <c r="JZV1" s="14"/>
      <c r="JZW1" s="14"/>
      <c r="JZX1" s="14"/>
      <c r="JZY1" s="14"/>
      <c r="JZZ1" s="14"/>
      <c r="KAA1" s="14"/>
      <c r="KAB1" s="14"/>
      <c r="KAC1" s="14"/>
      <c r="KAD1" s="14"/>
      <c r="KAE1" s="14"/>
      <c r="KAF1" s="14"/>
      <c r="KAG1" s="14"/>
      <c r="KAH1" s="14"/>
      <c r="KAI1" s="14"/>
      <c r="KAJ1" s="14"/>
      <c r="KAK1" s="14"/>
      <c r="KAL1" s="14"/>
      <c r="KAM1" s="14"/>
      <c r="KAN1" s="14"/>
      <c r="KAO1" s="14"/>
      <c r="KAP1" s="14"/>
      <c r="KAQ1" s="14"/>
      <c r="KAR1" s="14"/>
      <c r="KAS1" s="14"/>
      <c r="KAT1" s="14"/>
      <c r="KAU1" s="14"/>
      <c r="KAV1" s="14"/>
      <c r="KAW1" s="14"/>
      <c r="KAX1" s="14"/>
      <c r="KAY1" s="14"/>
      <c r="KAZ1" s="14"/>
      <c r="KBA1" s="14"/>
      <c r="KBB1" s="14"/>
      <c r="KBC1" s="14"/>
      <c r="KBD1" s="14"/>
      <c r="KBE1" s="14"/>
      <c r="KBF1" s="14"/>
      <c r="KBG1" s="14"/>
      <c r="KBH1" s="14"/>
      <c r="KBI1" s="14"/>
      <c r="KBJ1" s="14"/>
      <c r="KBK1" s="14"/>
      <c r="KBL1" s="14"/>
      <c r="KBM1" s="14"/>
      <c r="KBN1" s="14"/>
      <c r="KBO1" s="14"/>
      <c r="KBP1" s="14"/>
      <c r="KBQ1" s="14"/>
      <c r="KBR1" s="14"/>
      <c r="KBS1" s="14"/>
      <c r="KBT1" s="14"/>
      <c r="KBU1" s="14"/>
      <c r="KBV1" s="14"/>
      <c r="KBW1" s="14"/>
      <c r="KBX1" s="14"/>
      <c r="KBY1" s="14"/>
      <c r="KBZ1" s="14"/>
      <c r="KCA1" s="14"/>
      <c r="KCB1" s="14"/>
      <c r="KCC1" s="14"/>
      <c r="KCD1" s="14"/>
      <c r="KCE1" s="14"/>
      <c r="KCF1" s="14"/>
      <c r="KCG1" s="14"/>
      <c r="KCH1" s="14"/>
      <c r="KCI1" s="14"/>
      <c r="KCJ1" s="14"/>
      <c r="KCK1" s="14"/>
      <c r="KCL1" s="14"/>
      <c r="KCM1" s="14"/>
      <c r="KCN1" s="14"/>
      <c r="KCO1" s="14"/>
      <c r="KCP1" s="14"/>
      <c r="KCQ1" s="14"/>
      <c r="KCR1" s="14"/>
      <c r="KCS1" s="14"/>
      <c r="KCT1" s="14"/>
      <c r="KCU1" s="14"/>
      <c r="KCV1" s="14"/>
      <c r="KCW1" s="14"/>
      <c r="KCX1" s="14"/>
      <c r="KCY1" s="14"/>
      <c r="KCZ1" s="14"/>
      <c r="KDA1" s="14"/>
      <c r="KDB1" s="14"/>
      <c r="KDC1" s="14"/>
      <c r="KDD1" s="14"/>
      <c r="KDE1" s="14"/>
      <c r="KDF1" s="14"/>
      <c r="KDG1" s="14"/>
      <c r="KDH1" s="14"/>
      <c r="KDI1" s="14"/>
      <c r="KDJ1" s="14"/>
      <c r="KDK1" s="14"/>
      <c r="KDL1" s="14"/>
      <c r="KDM1" s="14"/>
      <c r="KDN1" s="14"/>
      <c r="KDO1" s="14"/>
      <c r="KDP1" s="14"/>
      <c r="KDQ1" s="14"/>
      <c r="KDR1" s="14"/>
      <c r="KDS1" s="14"/>
      <c r="KDT1" s="14"/>
      <c r="KDU1" s="14"/>
      <c r="KDV1" s="14"/>
      <c r="KDW1" s="14"/>
      <c r="KDX1" s="14"/>
      <c r="KDY1" s="14"/>
      <c r="KDZ1" s="14"/>
      <c r="KEA1" s="14"/>
      <c r="KEB1" s="14"/>
      <c r="KEC1" s="14"/>
      <c r="KED1" s="14"/>
      <c r="KEE1" s="14"/>
      <c r="KEF1" s="14"/>
      <c r="KEG1" s="14"/>
      <c r="KEH1" s="14"/>
      <c r="KEI1" s="14"/>
      <c r="KEJ1" s="14"/>
      <c r="KEK1" s="14"/>
      <c r="KEL1" s="14"/>
      <c r="KEM1" s="14"/>
      <c r="KEN1" s="14"/>
      <c r="KEO1" s="14"/>
      <c r="KEP1" s="14"/>
      <c r="KEQ1" s="14"/>
      <c r="KER1" s="14"/>
      <c r="KES1" s="14"/>
      <c r="KET1" s="14"/>
      <c r="KEU1" s="14"/>
      <c r="KEV1" s="14"/>
      <c r="KEW1" s="14"/>
      <c r="KEX1" s="14"/>
      <c r="KEY1" s="14"/>
      <c r="KEZ1" s="14"/>
      <c r="KFA1" s="14"/>
      <c r="KFB1" s="14"/>
      <c r="KFC1" s="14"/>
      <c r="KFD1" s="14"/>
      <c r="KFE1" s="14"/>
      <c r="KFF1" s="14"/>
      <c r="KFG1" s="14"/>
      <c r="KFH1" s="14"/>
      <c r="KFI1" s="14"/>
      <c r="KFJ1" s="14"/>
      <c r="KFK1" s="14"/>
      <c r="KFL1" s="14"/>
      <c r="KFM1" s="14"/>
      <c r="KFN1" s="14"/>
      <c r="KFO1" s="14"/>
      <c r="KFP1" s="14"/>
      <c r="KFQ1" s="14"/>
      <c r="KFR1" s="14"/>
      <c r="KFS1" s="14"/>
      <c r="KFT1" s="14"/>
      <c r="KFU1" s="14"/>
      <c r="KFV1" s="14"/>
      <c r="KFW1" s="14"/>
      <c r="KFX1" s="14"/>
      <c r="KFY1" s="14"/>
      <c r="KFZ1" s="14"/>
      <c r="KGA1" s="14"/>
      <c r="KGB1" s="14"/>
      <c r="KGC1" s="14"/>
      <c r="KGD1" s="14"/>
      <c r="KGE1" s="14"/>
      <c r="KGF1" s="14"/>
      <c r="KGG1" s="14"/>
      <c r="KGH1" s="14"/>
      <c r="KGI1" s="14"/>
      <c r="KGJ1" s="14"/>
      <c r="KGK1" s="14"/>
      <c r="KGL1" s="14"/>
      <c r="KGM1" s="14"/>
      <c r="KGN1" s="14"/>
      <c r="KGO1" s="14"/>
      <c r="KGP1" s="14"/>
      <c r="KGQ1" s="14"/>
      <c r="KGR1" s="14"/>
      <c r="KGS1" s="14"/>
      <c r="KGT1" s="14"/>
      <c r="KGU1" s="14"/>
      <c r="KGV1" s="14"/>
      <c r="KGW1" s="14"/>
      <c r="KGX1" s="14"/>
      <c r="KGY1" s="14"/>
      <c r="KGZ1" s="14"/>
      <c r="KHA1" s="14"/>
      <c r="KHB1" s="14"/>
      <c r="KHC1" s="14"/>
      <c r="KHD1" s="14"/>
      <c r="KHE1" s="14"/>
      <c r="KHF1" s="14"/>
      <c r="KHG1" s="14"/>
      <c r="KHH1" s="14"/>
      <c r="KHI1" s="14"/>
      <c r="KHJ1" s="14"/>
      <c r="KHK1" s="14"/>
      <c r="KHL1" s="14"/>
      <c r="KHM1" s="14"/>
      <c r="KHN1" s="14"/>
      <c r="KHO1" s="14"/>
      <c r="KHP1" s="14"/>
      <c r="KHQ1" s="14"/>
      <c r="KHR1" s="14"/>
      <c r="KHS1" s="14"/>
      <c r="KHT1" s="14"/>
      <c r="KHU1" s="14"/>
      <c r="KHV1" s="14"/>
      <c r="KHW1" s="14"/>
      <c r="KHX1" s="14"/>
      <c r="KHY1" s="14"/>
      <c r="KHZ1" s="14"/>
      <c r="KIA1" s="14"/>
      <c r="KIB1" s="14"/>
      <c r="KIC1" s="14"/>
      <c r="KID1" s="14"/>
      <c r="KIE1" s="14"/>
      <c r="KIF1" s="14"/>
      <c r="KIG1" s="14"/>
      <c r="KIH1" s="14"/>
      <c r="KII1" s="14"/>
      <c r="KIJ1" s="14"/>
      <c r="KIK1" s="14"/>
      <c r="KIL1" s="14"/>
      <c r="KIM1" s="14"/>
      <c r="KIN1" s="14"/>
      <c r="KIO1" s="14"/>
      <c r="KIP1" s="14"/>
      <c r="KIQ1" s="14"/>
      <c r="KIR1" s="14"/>
      <c r="KIS1" s="14"/>
      <c r="KIT1" s="14"/>
      <c r="KIU1" s="14"/>
      <c r="KIV1" s="14"/>
      <c r="KIW1" s="14"/>
      <c r="KIX1" s="14"/>
      <c r="KIY1" s="14"/>
      <c r="KIZ1" s="14"/>
      <c r="KJA1" s="14"/>
      <c r="KJB1" s="14"/>
      <c r="KJC1" s="14"/>
      <c r="KJD1" s="14"/>
      <c r="KJE1" s="14"/>
      <c r="KJF1" s="14"/>
      <c r="KJG1" s="14"/>
      <c r="KJH1" s="14"/>
      <c r="KJI1" s="14"/>
      <c r="KJJ1" s="14"/>
      <c r="KJK1" s="14"/>
      <c r="KJL1" s="14"/>
      <c r="KJM1" s="14"/>
      <c r="KJN1" s="14"/>
      <c r="KJO1" s="14"/>
      <c r="KJP1" s="14"/>
      <c r="KJQ1" s="14"/>
      <c r="KJR1" s="14"/>
      <c r="KJS1" s="14"/>
      <c r="KJT1" s="14"/>
      <c r="KJU1" s="14"/>
      <c r="KJV1" s="14"/>
      <c r="KJW1" s="14"/>
      <c r="KJX1" s="14"/>
      <c r="KJY1" s="14"/>
      <c r="KJZ1" s="14"/>
      <c r="KKA1" s="14"/>
      <c r="KKB1" s="14"/>
      <c r="KKC1" s="14"/>
      <c r="KKD1" s="14"/>
      <c r="KKE1" s="14"/>
      <c r="KKF1" s="14"/>
      <c r="KKG1" s="14"/>
      <c r="KKH1" s="14"/>
      <c r="KKI1" s="14"/>
      <c r="KKJ1" s="14"/>
      <c r="KKK1" s="14"/>
      <c r="KKL1" s="14"/>
      <c r="KKM1" s="14"/>
      <c r="KKN1" s="14"/>
      <c r="KKO1" s="14"/>
      <c r="KKP1" s="14"/>
      <c r="KKQ1" s="14"/>
      <c r="KKR1" s="14"/>
      <c r="KKS1" s="14"/>
      <c r="KKT1" s="14"/>
      <c r="KKU1" s="14"/>
      <c r="KKV1" s="14"/>
      <c r="KKW1" s="14"/>
      <c r="KKX1" s="14"/>
      <c r="KKY1" s="14"/>
      <c r="KKZ1" s="14"/>
      <c r="KLA1" s="14"/>
      <c r="KLB1" s="14"/>
      <c r="KLC1" s="14"/>
      <c r="KLD1" s="14"/>
      <c r="KLE1" s="14"/>
      <c r="KLF1" s="14"/>
      <c r="KLG1" s="14"/>
      <c r="KLH1" s="14"/>
      <c r="KLI1" s="14"/>
      <c r="KLJ1" s="14"/>
      <c r="KLK1" s="14"/>
      <c r="KLL1" s="14"/>
      <c r="KLM1" s="14"/>
      <c r="KLN1" s="14"/>
      <c r="KLO1" s="14"/>
      <c r="KLP1" s="14"/>
      <c r="KLQ1" s="14"/>
      <c r="KLR1" s="14"/>
      <c r="KLS1" s="14"/>
      <c r="KLT1" s="14"/>
      <c r="KLU1" s="14"/>
      <c r="KLV1" s="14"/>
      <c r="KLW1" s="14"/>
      <c r="KLX1" s="14"/>
      <c r="KLY1" s="14"/>
      <c r="KLZ1" s="14"/>
      <c r="KMA1" s="14"/>
      <c r="KMB1" s="14"/>
      <c r="KMC1" s="14"/>
      <c r="KMD1" s="14"/>
      <c r="KME1" s="14"/>
      <c r="KMF1" s="14"/>
      <c r="KMG1" s="14"/>
      <c r="KMH1" s="14"/>
      <c r="KMI1" s="14"/>
      <c r="KMJ1" s="14"/>
      <c r="KMK1" s="14"/>
      <c r="KML1" s="14"/>
      <c r="KMM1" s="14"/>
      <c r="KMN1" s="14"/>
      <c r="KMO1" s="14"/>
      <c r="KMP1" s="14"/>
      <c r="KMQ1" s="14"/>
      <c r="KMR1" s="14"/>
      <c r="KMS1" s="14"/>
      <c r="KMT1" s="14"/>
      <c r="KMU1" s="14"/>
      <c r="KMV1" s="14"/>
      <c r="KMW1" s="14"/>
      <c r="KMX1" s="14"/>
      <c r="KMY1" s="14"/>
      <c r="KMZ1" s="14"/>
      <c r="KNA1" s="14"/>
      <c r="KNB1" s="14"/>
      <c r="KNC1" s="14"/>
      <c r="KND1" s="14"/>
      <c r="KNE1" s="14"/>
      <c r="KNF1" s="14"/>
      <c r="KNG1" s="14"/>
      <c r="KNH1" s="14"/>
      <c r="KNI1" s="14"/>
      <c r="KNJ1" s="14"/>
      <c r="KNK1" s="14"/>
      <c r="KNL1" s="14"/>
      <c r="KNM1" s="14"/>
      <c r="KNN1" s="14"/>
      <c r="KNO1" s="14"/>
      <c r="KNP1" s="14"/>
      <c r="KNQ1" s="14"/>
      <c r="KNR1" s="14"/>
      <c r="KNS1" s="14"/>
      <c r="KNT1" s="14"/>
      <c r="KNU1" s="14"/>
      <c r="KNV1" s="14"/>
      <c r="KNW1" s="14"/>
      <c r="KNX1" s="14"/>
      <c r="KNY1" s="14"/>
      <c r="KNZ1" s="14"/>
      <c r="KOA1" s="14"/>
      <c r="KOB1" s="14"/>
      <c r="KOC1" s="14"/>
      <c r="KOD1" s="14"/>
      <c r="KOE1" s="14"/>
      <c r="KOF1" s="14"/>
      <c r="KOG1" s="14"/>
      <c r="KOH1" s="14"/>
      <c r="KOI1" s="14"/>
      <c r="KOJ1" s="14"/>
      <c r="KOK1" s="14"/>
      <c r="KOL1" s="14"/>
      <c r="KOM1" s="14"/>
      <c r="KON1" s="14"/>
      <c r="KOO1" s="14"/>
      <c r="KOP1" s="14"/>
      <c r="KOQ1" s="14"/>
      <c r="KOR1" s="14"/>
      <c r="KOS1" s="14"/>
      <c r="KOT1" s="14"/>
      <c r="KOU1" s="14"/>
      <c r="KOV1" s="14"/>
      <c r="KOW1" s="14"/>
      <c r="KOX1" s="14"/>
      <c r="KOY1" s="14"/>
      <c r="KOZ1" s="14"/>
      <c r="KPA1" s="14"/>
      <c r="KPB1" s="14"/>
      <c r="KPC1" s="14"/>
      <c r="KPD1" s="14"/>
      <c r="KPE1" s="14"/>
      <c r="KPF1" s="14"/>
      <c r="KPG1" s="14"/>
      <c r="KPH1" s="14"/>
      <c r="KPI1" s="14"/>
      <c r="KPJ1" s="14"/>
      <c r="KPK1" s="14"/>
      <c r="KPL1" s="14"/>
      <c r="KPM1" s="14"/>
      <c r="KPN1" s="14"/>
      <c r="KPO1" s="14"/>
      <c r="KPP1" s="14"/>
      <c r="KPQ1" s="14"/>
      <c r="KPR1" s="14"/>
      <c r="KPS1" s="14"/>
      <c r="KPT1" s="14"/>
      <c r="KPU1" s="14"/>
      <c r="KPV1" s="14"/>
      <c r="KPW1" s="14"/>
      <c r="KPX1" s="14"/>
      <c r="KPY1" s="14"/>
      <c r="KPZ1" s="14"/>
      <c r="KQA1" s="14"/>
      <c r="KQB1" s="14"/>
      <c r="KQC1" s="14"/>
      <c r="KQD1" s="14"/>
      <c r="KQE1" s="14"/>
      <c r="KQF1" s="14"/>
      <c r="KQG1" s="14"/>
      <c r="KQH1" s="14"/>
      <c r="KQI1" s="14"/>
      <c r="KQJ1" s="14"/>
      <c r="KQK1" s="14"/>
      <c r="KQL1" s="14"/>
      <c r="KQM1" s="14"/>
      <c r="KQN1" s="14"/>
      <c r="KQO1" s="14"/>
      <c r="KQP1" s="14"/>
      <c r="KQQ1" s="14"/>
      <c r="KQR1" s="14"/>
      <c r="KQS1" s="14"/>
      <c r="KQT1" s="14"/>
      <c r="KQU1" s="14"/>
      <c r="KQV1" s="14"/>
      <c r="KQW1" s="14"/>
      <c r="KQX1" s="14"/>
      <c r="KQY1" s="14"/>
      <c r="KQZ1" s="14"/>
      <c r="KRA1" s="14"/>
      <c r="KRB1" s="14"/>
      <c r="KRC1" s="14"/>
      <c r="KRD1" s="14"/>
      <c r="KRE1" s="14"/>
      <c r="KRF1" s="14"/>
      <c r="KRG1" s="14"/>
      <c r="KRH1" s="14"/>
      <c r="KRI1" s="14"/>
      <c r="KRJ1" s="14"/>
      <c r="KRK1" s="14"/>
      <c r="KRL1" s="14"/>
      <c r="KRM1" s="14"/>
      <c r="KRN1" s="14"/>
      <c r="KRO1" s="14"/>
      <c r="KRP1" s="14"/>
      <c r="KRQ1" s="14"/>
      <c r="KRR1" s="14"/>
      <c r="KRS1" s="14"/>
      <c r="KRT1" s="14"/>
      <c r="KRU1" s="14"/>
      <c r="KRV1" s="14"/>
      <c r="KRW1" s="14"/>
      <c r="KRX1" s="14"/>
      <c r="KRY1" s="14"/>
      <c r="KRZ1" s="14"/>
      <c r="KSA1" s="14"/>
      <c r="KSB1" s="14"/>
      <c r="KSC1" s="14"/>
      <c r="KSD1" s="14"/>
      <c r="KSE1" s="14"/>
      <c r="KSF1" s="14"/>
      <c r="KSG1" s="14"/>
      <c r="KSH1" s="14"/>
      <c r="KSI1" s="14"/>
      <c r="KSJ1" s="14"/>
      <c r="KSK1" s="14"/>
      <c r="KSL1" s="14"/>
      <c r="KSM1" s="14"/>
      <c r="KSN1" s="14"/>
      <c r="KSO1" s="14"/>
      <c r="KSP1" s="14"/>
      <c r="KSQ1" s="14"/>
      <c r="KSR1" s="14"/>
      <c r="KSS1" s="14"/>
      <c r="KST1" s="14"/>
      <c r="KSU1" s="14"/>
      <c r="KSV1" s="14"/>
      <c r="KSW1" s="14"/>
      <c r="KSX1" s="14"/>
      <c r="KSY1" s="14"/>
      <c r="KSZ1" s="14"/>
      <c r="KTA1" s="14"/>
      <c r="KTB1" s="14"/>
      <c r="KTC1" s="14"/>
      <c r="KTD1" s="14"/>
      <c r="KTE1" s="14"/>
      <c r="KTF1" s="14"/>
      <c r="KTG1" s="14"/>
      <c r="KTH1" s="14"/>
      <c r="KTI1" s="14"/>
      <c r="KTJ1" s="14"/>
      <c r="KTK1" s="14"/>
      <c r="KTL1" s="14"/>
      <c r="KTM1" s="14"/>
      <c r="KTN1" s="14"/>
      <c r="KTO1" s="14"/>
      <c r="KTP1" s="14"/>
      <c r="KTQ1" s="14"/>
      <c r="KTR1" s="14"/>
      <c r="KTS1" s="14"/>
      <c r="KTT1" s="14"/>
      <c r="KTU1" s="14"/>
      <c r="KTV1" s="14"/>
      <c r="KTW1" s="14"/>
      <c r="KTX1" s="14"/>
      <c r="KTY1" s="14"/>
      <c r="KTZ1" s="14"/>
      <c r="KUA1" s="14"/>
      <c r="KUB1" s="14"/>
      <c r="KUC1" s="14"/>
      <c r="KUD1" s="14"/>
      <c r="KUE1" s="14"/>
      <c r="KUF1" s="14"/>
      <c r="KUG1" s="14"/>
      <c r="KUH1" s="14"/>
      <c r="KUI1" s="14"/>
      <c r="KUJ1" s="14"/>
      <c r="KUK1" s="14"/>
      <c r="KUL1" s="14"/>
      <c r="KUM1" s="14"/>
      <c r="KUN1" s="14"/>
      <c r="KUO1" s="14"/>
      <c r="KUP1" s="14"/>
      <c r="KUQ1" s="14"/>
      <c r="KUR1" s="14"/>
      <c r="KUS1" s="14"/>
      <c r="KUT1" s="14"/>
      <c r="KUU1" s="14"/>
      <c r="KUV1" s="14"/>
      <c r="KUW1" s="14"/>
      <c r="KUX1" s="14"/>
      <c r="KUY1" s="14"/>
      <c r="KUZ1" s="14"/>
      <c r="KVA1" s="14"/>
      <c r="KVB1" s="14"/>
      <c r="KVC1" s="14"/>
      <c r="KVD1" s="14"/>
      <c r="KVE1" s="14"/>
      <c r="KVF1" s="14"/>
      <c r="KVG1" s="14"/>
      <c r="KVH1" s="14"/>
      <c r="KVI1" s="14"/>
      <c r="KVJ1" s="14"/>
      <c r="KVK1" s="14"/>
      <c r="KVL1" s="14"/>
      <c r="KVM1" s="14"/>
      <c r="KVN1" s="14"/>
      <c r="KVO1" s="14"/>
      <c r="KVP1" s="14"/>
      <c r="KVQ1" s="14"/>
      <c r="KVR1" s="14"/>
      <c r="KVS1" s="14"/>
      <c r="KVT1" s="14"/>
      <c r="KVU1" s="14"/>
      <c r="KVV1" s="14"/>
      <c r="KVW1" s="14"/>
      <c r="KVX1" s="14"/>
      <c r="KVY1" s="14"/>
      <c r="KVZ1" s="14"/>
      <c r="KWA1" s="14"/>
      <c r="KWB1" s="14"/>
      <c r="KWC1" s="14"/>
      <c r="KWD1" s="14"/>
      <c r="KWE1" s="14"/>
      <c r="KWF1" s="14"/>
      <c r="KWG1" s="14"/>
      <c r="KWH1" s="14"/>
      <c r="KWI1" s="14"/>
      <c r="KWJ1" s="14"/>
      <c r="KWK1" s="14"/>
      <c r="KWL1" s="14"/>
      <c r="KWM1" s="14"/>
      <c r="KWN1" s="14"/>
      <c r="KWO1" s="14"/>
      <c r="KWP1" s="14"/>
      <c r="KWQ1" s="14"/>
      <c r="KWR1" s="14"/>
      <c r="KWS1" s="14"/>
      <c r="KWT1" s="14"/>
      <c r="KWU1" s="14"/>
      <c r="KWV1" s="14"/>
      <c r="KWW1" s="14"/>
      <c r="KWX1" s="14"/>
      <c r="KWY1" s="14"/>
      <c r="KWZ1" s="14"/>
      <c r="KXA1" s="14"/>
      <c r="KXB1" s="14"/>
      <c r="KXC1" s="14"/>
      <c r="KXD1" s="14"/>
      <c r="KXE1" s="14"/>
      <c r="KXF1" s="14"/>
      <c r="KXG1" s="14"/>
      <c r="KXH1" s="14"/>
      <c r="KXI1" s="14"/>
      <c r="KXJ1" s="14"/>
      <c r="KXK1" s="14"/>
      <c r="KXL1" s="14"/>
      <c r="KXM1" s="14"/>
      <c r="KXN1" s="14"/>
      <c r="KXO1" s="14"/>
      <c r="KXP1" s="14"/>
      <c r="KXQ1" s="14"/>
      <c r="KXR1" s="14"/>
      <c r="KXS1" s="14"/>
      <c r="KXT1" s="14"/>
      <c r="KXU1" s="14"/>
      <c r="KXV1" s="14"/>
      <c r="KXW1" s="14"/>
      <c r="KXX1" s="14"/>
      <c r="KXY1" s="14"/>
      <c r="KXZ1" s="14"/>
      <c r="KYA1" s="14"/>
      <c r="KYB1" s="14"/>
      <c r="KYC1" s="14"/>
      <c r="KYD1" s="14"/>
      <c r="KYE1" s="14"/>
      <c r="KYF1" s="14"/>
      <c r="KYG1" s="14"/>
      <c r="KYH1" s="14"/>
      <c r="KYI1" s="14"/>
      <c r="KYJ1" s="14"/>
      <c r="KYK1" s="14"/>
      <c r="KYL1" s="14"/>
      <c r="KYM1" s="14"/>
      <c r="KYN1" s="14"/>
      <c r="KYO1" s="14"/>
      <c r="KYP1" s="14"/>
      <c r="KYQ1" s="14"/>
      <c r="KYR1" s="14"/>
      <c r="KYS1" s="14"/>
      <c r="KYT1" s="14"/>
      <c r="KYU1" s="14"/>
      <c r="KYV1" s="14"/>
      <c r="KYW1" s="14"/>
      <c r="KYX1" s="14"/>
      <c r="KYY1" s="14"/>
      <c r="KYZ1" s="14"/>
      <c r="KZA1" s="14"/>
      <c r="KZB1" s="14"/>
      <c r="KZC1" s="14"/>
      <c r="KZD1" s="14"/>
      <c r="KZE1" s="14"/>
      <c r="KZF1" s="14"/>
      <c r="KZG1" s="14"/>
      <c r="KZH1" s="14"/>
      <c r="KZI1" s="14"/>
      <c r="KZJ1" s="14"/>
      <c r="KZK1" s="14"/>
      <c r="KZL1" s="14"/>
      <c r="KZM1" s="14"/>
      <c r="KZN1" s="14"/>
      <c r="KZO1" s="14"/>
      <c r="KZP1" s="14"/>
      <c r="KZQ1" s="14"/>
      <c r="KZR1" s="14"/>
      <c r="KZS1" s="14"/>
      <c r="KZT1" s="14"/>
      <c r="KZU1" s="14"/>
      <c r="KZV1" s="14"/>
      <c r="KZW1" s="14"/>
      <c r="KZX1" s="14"/>
      <c r="KZY1" s="14"/>
      <c r="KZZ1" s="14"/>
      <c r="LAA1" s="14"/>
      <c r="LAB1" s="14"/>
      <c r="LAC1" s="14"/>
      <c r="LAD1" s="14"/>
      <c r="LAE1" s="14"/>
      <c r="LAF1" s="14"/>
      <c r="LAG1" s="14"/>
      <c r="LAH1" s="14"/>
      <c r="LAI1" s="14"/>
      <c r="LAJ1" s="14"/>
      <c r="LAK1" s="14"/>
      <c r="LAL1" s="14"/>
      <c r="LAM1" s="14"/>
      <c r="LAN1" s="14"/>
      <c r="LAO1" s="14"/>
      <c r="LAP1" s="14"/>
      <c r="LAQ1" s="14"/>
      <c r="LAR1" s="14"/>
      <c r="LAS1" s="14"/>
      <c r="LAT1" s="14"/>
      <c r="LAU1" s="14"/>
      <c r="LAV1" s="14"/>
      <c r="LAW1" s="14"/>
      <c r="LAX1" s="14"/>
      <c r="LAY1" s="14"/>
      <c r="LAZ1" s="14"/>
      <c r="LBA1" s="14"/>
      <c r="LBB1" s="14"/>
      <c r="LBC1" s="14"/>
      <c r="LBD1" s="14"/>
      <c r="LBE1" s="14"/>
      <c r="LBF1" s="14"/>
      <c r="LBG1" s="14"/>
      <c r="LBH1" s="14"/>
      <c r="LBI1" s="14"/>
      <c r="LBJ1" s="14"/>
      <c r="LBK1" s="14"/>
      <c r="LBL1" s="14"/>
      <c r="LBM1" s="14"/>
      <c r="LBN1" s="14"/>
      <c r="LBO1" s="14"/>
      <c r="LBP1" s="14"/>
      <c r="LBQ1" s="14"/>
      <c r="LBR1" s="14"/>
      <c r="LBS1" s="14"/>
      <c r="LBT1" s="14"/>
      <c r="LBU1" s="14"/>
      <c r="LBV1" s="14"/>
      <c r="LBW1" s="14"/>
      <c r="LBX1" s="14"/>
      <c r="LBY1" s="14"/>
      <c r="LBZ1" s="14"/>
      <c r="LCA1" s="14"/>
      <c r="LCB1" s="14"/>
      <c r="LCC1" s="14"/>
      <c r="LCD1" s="14"/>
      <c r="LCE1" s="14"/>
      <c r="LCF1" s="14"/>
      <c r="LCG1" s="14"/>
      <c r="LCH1" s="14"/>
      <c r="LCI1" s="14"/>
      <c r="LCJ1" s="14"/>
      <c r="LCK1" s="14"/>
      <c r="LCL1" s="14"/>
      <c r="LCM1" s="14"/>
      <c r="LCN1" s="14"/>
      <c r="LCO1" s="14"/>
      <c r="LCP1" s="14"/>
      <c r="LCQ1" s="14"/>
      <c r="LCR1" s="14"/>
      <c r="LCS1" s="14"/>
      <c r="LCT1" s="14"/>
      <c r="LCU1" s="14"/>
      <c r="LCV1" s="14"/>
      <c r="LCW1" s="14"/>
      <c r="LCX1" s="14"/>
      <c r="LCY1" s="14"/>
      <c r="LCZ1" s="14"/>
      <c r="LDA1" s="14"/>
      <c r="LDB1" s="14"/>
      <c r="LDC1" s="14"/>
      <c r="LDD1" s="14"/>
      <c r="LDE1" s="14"/>
      <c r="LDF1" s="14"/>
      <c r="LDG1" s="14"/>
      <c r="LDH1" s="14"/>
      <c r="LDI1" s="14"/>
      <c r="LDJ1" s="14"/>
      <c r="LDK1" s="14"/>
      <c r="LDL1" s="14"/>
      <c r="LDM1" s="14"/>
      <c r="LDN1" s="14"/>
      <c r="LDO1" s="14"/>
      <c r="LDP1" s="14"/>
      <c r="LDQ1" s="14"/>
      <c r="LDR1" s="14"/>
      <c r="LDS1" s="14"/>
      <c r="LDT1" s="14"/>
      <c r="LDU1" s="14"/>
      <c r="LDV1" s="14"/>
      <c r="LDW1" s="14"/>
      <c r="LDX1" s="14"/>
      <c r="LDY1" s="14"/>
      <c r="LDZ1" s="14"/>
      <c r="LEA1" s="14"/>
      <c r="LEB1" s="14"/>
      <c r="LEC1" s="14"/>
      <c r="LED1" s="14"/>
      <c r="LEE1" s="14"/>
      <c r="LEF1" s="14"/>
      <c r="LEG1" s="14"/>
      <c r="LEH1" s="14"/>
      <c r="LEI1" s="14"/>
      <c r="LEJ1" s="14"/>
      <c r="LEK1" s="14"/>
      <c r="LEL1" s="14"/>
      <c r="LEM1" s="14"/>
      <c r="LEN1" s="14"/>
      <c r="LEO1" s="14"/>
      <c r="LEP1" s="14"/>
      <c r="LEQ1" s="14"/>
      <c r="LER1" s="14"/>
      <c r="LES1" s="14"/>
      <c r="LET1" s="14"/>
      <c r="LEU1" s="14"/>
      <c r="LEV1" s="14"/>
      <c r="LEW1" s="14"/>
      <c r="LEX1" s="14"/>
      <c r="LEY1" s="14"/>
      <c r="LEZ1" s="14"/>
      <c r="LFA1" s="14"/>
      <c r="LFB1" s="14"/>
      <c r="LFC1" s="14"/>
      <c r="LFD1" s="14"/>
      <c r="LFE1" s="14"/>
      <c r="LFF1" s="14"/>
      <c r="LFG1" s="14"/>
      <c r="LFH1" s="14"/>
      <c r="LFI1" s="14"/>
      <c r="LFJ1" s="14"/>
      <c r="LFK1" s="14"/>
      <c r="LFL1" s="14"/>
      <c r="LFM1" s="14"/>
      <c r="LFN1" s="14"/>
      <c r="LFO1" s="14"/>
      <c r="LFP1" s="14"/>
      <c r="LFQ1" s="14"/>
      <c r="LFR1" s="14"/>
      <c r="LFS1" s="14"/>
      <c r="LFT1" s="14"/>
      <c r="LFU1" s="14"/>
      <c r="LFV1" s="14"/>
      <c r="LFW1" s="14"/>
      <c r="LFX1" s="14"/>
      <c r="LFY1" s="14"/>
      <c r="LFZ1" s="14"/>
      <c r="LGA1" s="14"/>
      <c r="LGB1" s="14"/>
      <c r="LGC1" s="14"/>
      <c r="LGD1" s="14"/>
      <c r="LGE1" s="14"/>
      <c r="LGF1" s="14"/>
      <c r="LGG1" s="14"/>
      <c r="LGH1" s="14"/>
      <c r="LGI1" s="14"/>
      <c r="LGJ1" s="14"/>
      <c r="LGK1" s="14"/>
      <c r="LGL1" s="14"/>
      <c r="LGM1" s="14"/>
      <c r="LGN1" s="14"/>
      <c r="LGO1" s="14"/>
      <c r="LGP1" s="14"/>
      <c r="LGQ1" s="14"/>
      <c r="LGR1" s="14"/>
      <c r="LGS1" s="14"/>
      <c r="LGT1" s="14"/>
      <c r="LGU1" s="14"/>
      <c r="LGV1" s="14"/>
      <c r="LGW1" s="14"/>
      <c r="LGX1" s="14"/>
      <c r="LGY1" s="14"/>
      <c r="LGZ1" s="14"/>
      <c r="LHA1" s="14"/>
      <c r="LHB1" s="14"/>
      <c r="LHC1" s="14"/>
      <c r="LHD1" s="14"/>
      <c r="LHE1" s="14"/>
      <c r="LHF1" s="14"/>
      <c r="LHG1" s="14"/>
      <c r="LHH1" s="14"/>
      <c r="LHI1" s="14"/>
      <c r="LHJ1" s="14"/>
      <c r="LHK1" s="14"/>
      <c r="LHL1" s="14"/>
      <c r="LHM1" s="14"/>
      <c r="LHN1" s="14"/>
      <c r="LHO1" s="14"/>
      <c r="LHP1" s="14"/>
      <c r="LHQ1" s="14"/>
      <c r="LHR1" s="14"/>
      <c r="LHS1" s="14"/>
      <c r="LHT1" s="14"/>
      <c r="LHU1" s="14"/>
      <c r="LHV1" s="14"/>
      <c r="LHW1" s="14"/>
      <c r="LHX1" s="14"/>
      <c r="LHY1" s="14"/>
      <c r="LHZ1" s="14"/>
      <c r="LIA1" s="14"/>
      <c r="LIB1" s="14"/>
      <c r="LIC1" s="14"/>
      <c r="LID1" s="14"/>
      <c r="LIE1" s="14"/>
      <c r="LIF1" s="14"/>
      <c r="LIG1" s="14"/>
      <c r="LIH1" s="14"/>
      <c r="LII1" s="14"/>
      <c r="LIJ1" s="14"/>
      <c r="LIK1" s="14"/>
      <c r="LIL1" s="14"/>
      <c r="LIM1" s="14"/>
      <c r="LIN1" s="14"/>
      <c r="LIO1" s="14"/>
      <c r="LIP1" s="14"/>
      <c r="LIQ1" s="14"/>
      <c r="LIR1" s="14"/>
      <c r="LIS1" s="14"/>
      <c r="LIT1" s="14"/>
      <c r="LIU1" s="14"/>
      <c r="LIV1" s="14"/>
      <c r="LIW1" s="14"/>
      <c r="LIX1" s="14"/>
      <c r="LIY1" s="14"/>
      <c r="LIZ1" s="14"/>
      <c r="LJA1" s="14"/>
      <c r="LJB1" s="14"/>
      <c r="LJC1" s="14"/>
      <c r="LJD1" s="14"/>
      <c r="LJE1" s="14"/>
      <c r="LJF1" s="14"/>
      <c r="LJG1" s="14"/>
      <c r="LJH1" s="14"/>
      <c r="LJI1" s="14"/>
      <c r="LJJ1" s="14"/>
      <c r="LJK1" s="14"/>
      <c r="LJL1" s="14"/>
      <c r="LJM1" s="14"/>
      <c r="LJN1" s="14"/>
      <c r="LJO1" s="14"/>
      <c r="LJP1" s="14"/>
      <c r="LJQ1" s="14"/>
      <c r="LJR1" s="14"/>
      <c r="LJS1" s="14"/>
      <c r="LJT1" s="14"/>
      <c r="LJU1" s="14"/>
      <c r="LJV1" s="14"/>
      <c r="LJW1" s="14"/>
      <c r="LJX1" s="14"/>
      <c r="LJY1" s="14"/>
      <c r="LJZ1" s="14"/>
      <c r="LKA1" s="14"/>
      <c r="LKB1" s="14"/>
      <c r="LKC1" s="14"/>
      <c r="LKD1" s="14"/>
      <c r="LKE1" s="14"/>
      <c r="LKF1" s="14"/>
      <c r="LKG1" s="14"/>
      <c r="LKH1" s="14"/>
      <c r="LKI1" s="14"/>
      <c r="LKJ1" s="14"/>
      <c r="LKK1" s="14"/>
      <c r="LKL1" s="14"/>
      <c r="LKM1" s="14"/>
      <c r="LKN1" s="14"/>
      <c r="LKO1" s="14"/>
      <c r="LKP1" s="14"/>
      <c r="LKQ1" s="14"/>
      <c r="LKR1" s="14"/>
      <c r="LKS1" s="14"/>
      <c r="LKT1" s="14"/>
      <c r="LKU1" s="14"/>
      <c r="LKV1" s="14"/>
      <c r="LKW1" s="14"/>
      <c r="LKX1" s="14"/>
      <c r="LKY1" s="14"/>
      <c r="LKZ1" s="14"/>
      <c r="LLA1" s="14"/>
      <c r="LLB1" s="14"/>
      <c r="LLC1" s="14"/>
      <c r="LLD1" s="14"/>
      <c r="LLE1" s="14"/>
      <c r="LLF1" s="14"/>
      <c r="LLG1" s="14"/>
      <c r="LLH1" s="14"/>
      <c r="LLI1" s="14"/>
      <c r="LLJ1" s="14"/>
      <c r="LLK1" s="14"/>
      <c r="LLL1" s="14"/>
      <c r="LLM1" s="14"/>
      <c r="LLN1" s="14"/>
      <c r="LLO1" s="14"/>
      <c r="LLP1" s="14"/>
      <c r="LLQ1" s="14"/>
      <c r="LLR1" s="14"/>
      <c r="LLS1" s="14"/>
      <c r="LLT1" s="14"/>
      <c r="LLU1" s="14"/>
      <c r="LLV1" s="14"/>
      <c r="LLW1" s="14"/>
      <c r="LLX1" s="14"/>
      <c r="LLY1" s="14"/>
      <c r="LLZ1" s="14"/>
      <c r="LMA1" s="14"/>
      <c r="LMB1" s="14"/>
      <c r="LMC1" s="14"/>
      <c r="LMD1" s="14"/>
      <c r="LME1" s="14"/>
      <c r="LMF1" s="14"/>
      <c r="LMG1" s="14"/>
      <c r="LMH1" s="14"/>
      <c r="LMI1" s="14"/>
      <c r="LMJ1" s="14"/>
      <c r="LMK1" s="14"/>
      <c r="LML1" s="14"/>
      <c r="LMM1" s="14"/>
      <c r="LMN1" s="14"/>
      <c r="LMO1" s="14"/>
      <c r="LMP1" s="14"/>
      <c r="LMQ1" s="14"/>
      <c r="LMR1" s="14"/>
      <c r="LMS1" s="14"/>
      <c r="LMT1" s="14"/>
      <c r="LMU1" s="14"/>
      <c r="LMV1" s="14"/>
      <c r="LMW1" s="14"/>
      <c r="LMX1" s="14"/>
      <c r="LMY1" s="14"/>
      <c r="LMZ1" s="14"/>
      <c r="LNA1" s="14"/>
      <c r="LNB1" s="14"/>
      <c r="LNC1" s="14"/>
      <c r="LND1" s="14"/>
      <c r="LNE1" s="14"/>
      <c r="LNF1" s="14"/>
      <c r="LNG1" s="14"/>
      <c r="LNH1" s="14"/>
      <c r="LNI1" s="14"/>
      <c r="LNJ1" s="14"/>
      <c r="LNK1" s="14"/>
      <c r="LNL1" s="14"/>
      <c r="LNM1" s="14"/>
      <c r="LNN1" s="14"/>
      <c r="LNO1" s="14"/>
      <c r="LNP1" s="14"/>
      <c r="LNQ1" s="14"/>
      <c r="LNR1" s="14"/>
      <c r="LNS1" s="14"/>
      <c r="LNT1" s="14"/>
      <c r="LNU1" s="14"/>
      <c r="LNV1" s="14"/>
      <c r="LNW1" s="14"/>
      <c r="LNX1" s="14"/>
      <c r="LNY1" s="14"/>
      <c r="LNZ1" s="14"/>
      <c r="LOA1" s="14"/>
      <c r="LOB1" s="14"/>
      <c r="LOC1" s="14"/>
      <c r="LOD1" s="14"/>
      <c r="LOE1" s="14"/>
      <c r="LOF1" s="14"/>
      <c r="LOG1" s="14"/>
      <c r="LOH1" s="14"/>
      <c r="LOI1" s="14"/>
      <c r="LOJ1" s="14"/>
      <c r="LOK1" s="14"/>
      <c r="LOL1" s="14"/>
      <c r="LOM1" s="14"/>
      <c r="LON1" s="14"/>
      <c r="LOO1" s="14"/>
      <c r="LOP1" s="14"/>
      <c r="LOQ1" s="14"/>
      <c r="LOR1" s="14"/>
      <c r="LOS1" s="14"/>
      <c r="LOT1" s="14"/>
      <c r="LOU1" s="14"/>
      <c r="LOV1" s="14"/>
      <c r="LOW1" s="14"/>
      <c r="LOX1" s="14"/>
      <c r="LOY1" s="14"/>
      <c r="LOZ1" s="14"/>
      <c r="LPA1" s="14"/>
      <c r="LPB1" s="14"/>
      <c r="LPC1" s="14"/>
      <c r="LPD1" s="14"/>
      <c r="LPE1" s="14"/>
      <c r="LPF1" s="14"/>
      <c r="LPG1" s="14"/>
      <c r="LPH1" s="14"/>
      <c r="LPI1" s="14"/>
      <c r="LPJ1" s="14"/>
      <c r="LPK1" s="14"/>
      <c r="LPL1" s="14"/>
      <c r="LPM1" s="14"/>
      <c r="LPN1" s="14"/>
      <c r="LPO1" s="14"/>
      <c r="LPP1" s="14"/>
      <c r="LPQ1" s="14"/>
      <c r="LPR1" s="14"/>
      <c r="LPS1" s="14"/>
      <c r="LPT1" s="14"/>
      <c r="LPU1" s="14"/>
      <c r="LPV1" s="14"/>
      <c r="LPW1" s="14"/>
      <c r="LPX1" s="14"/>
      <c r="LPY1" s="14"/>
      <c r="LPZ1" s="14"/>
      <c r="LQA1" s="14"/>
      <c r="LQB1" s="14"/>
      <c r="LQC1" s="14"/>
      <c r="LQD1" s="14"/>
      <c r="LQE1" s="14"/>
      <c r="LQF1" s="14"/>
      <c r="LQG1" s="14"/>
      <c r="LQH1" s="14"/>
      <c r="LQI1" s="14"/>
      <c r="LQJ1" s="14"/>
      <c r="LQK1" s="14"/>
      <c r="LQL1" s="14"/>
      <c r="LQM1" s="14"/>
      <c r="LQN1" s="14"/>
      <c r="LQO1" s="14"/>
      <c r="LQP1" s="14"/>
      <c r="LQQ1" s="14"/>
      <c r="LQR1" s="14"/>
      <c r="LQS1" s="14"/>
      <c r="LQT1" s="14"/>
      <c r="LQU1" s="14"/>
      <c r="LQV1" s="14"/>
      <c r="LQW1" s="14"/>
      <c r="LQX1" s="14"/>
      <c r="LQY1" s="14"/>
      <c r="LQZ1" s="14"/>
      <c r="LRA1" s="14"/>
      <c r="LRB1" s="14"/>
      <c r="LRC1" s="14"/>
      <c r="LRD1" s="14"/>
      <c r="LRE1" s="14"/>
      <c r="LRF1" s="14"/>
      <c r="LRG1" s="14"/>
      <c r="LRH1" s="14"/>
      <c r="LRI1" s="14"/>
      <c r="LRJ1" s="14"/>
      <c r="LRK1" s="14"/>
      <c r="LRL1" s="14"/>
      <c r="LRM1" s="14"/>
      <c r="LRN1" s="14"/>
      <c r="LRO1" s="14"/>
      <c r="LRP1" s="14"/>
      <c r="LRQ1" s="14"/>
      <c r="LRR1" s="14"/>
      <c r="LRS1" s="14"/>
      <c r="LRT1" s="14"/>
      <c r="LRU1" s="14"/>
      <c r="LRV1" s="14"/>
      <c r="LRW1" s="14"/>
      <c r="LRX1" s="14"/>
      <c r="LRY1" s="14"/>
      <c r="LRZ1" s="14"/>
      <c r="LSA1" s="14"/>
      <c r="LSB1" s="14"/>
      <c r="LSC1" s="14"/>
      <c r="LSD1" s="14"/>
      <c r="LSE1" s="14"/>
      <c r="LSF1" s="14"/>
      <c r="LSG1" s="14"/>
      <c r="LSH1" s="14"/>
      <c r="LSI1" s="14"/>
      <c r="LSJ1" s="14"/>
      <c r="LSK1" s="14"/>
      <c r="LSL1" s="14"/>
      <c r="LSM1" s="14"/>
      <c r="LSN1" s="14"/>
      <c r="LSO1" s="14"/>
      <c r="LSP1" s="14"/>
      <c r="LSQ1" s="14"/>
      <c r="LSR1" s="14"/>
      <c r="LSS1" s="14"/>
      <c r="LST1" s="14"/>
      <c r="LSU1" s="14"/>
      <c r="LSV1" s="14"/>
      <c r="LSW1" s="14"/>
      <c r="LSX1" s="14"/>
      <c r="LSY1" s="14"/>
      <c r="LSZ1" s="14"/>
      <c r="LTA1" s="14"/>
      <c r="LTB1" s="14"/>
      <c r="LTC1" s="14"/>
      <c r="LTD1" s="14"/>
      <c r="LTE1" s="14"/>
      <c r="LTF1" s="14"/>
      <c r="LTG1" s="14"/>
      <c r="LTH1" s="14"/>
      <c r="LTI1" s="14"/>
      <c r="LTJ1" s="14"/>
      <c r="LTK1" s="14"/>
      <c r="LTL1" s="14"/>
      <c r="LTM1" s="14"/>
      <c r="LTN1" s="14"/>
      <c r="LTO1" s="14"/>
      <c r="LTP1" s="14"/>
      <c r="LTQ1" s="14"/>
      <c r="LTR1" s="14"/>
      <c r="LTS1" s="14"/>
      <c r="LTT1" s="14"/>
      <c r="LTU1" s="14"/>
      <c r="LTV1" s="14"/>
      <c r="LTW1" s="14"/>
      <c r="LTX1" s="14"/>
      <c r="LTY1" s="14"/>
      <c r="LTZ1" s="14"/>
      <c r="LUA1" s="14"/>
      <c r="LUB1" s="14"/>
      <c r="LUC1" s="14"/>
      <c r="LUD1" s="14"/>
      <c r="LUE1" s="14"/>
      <c r="LUF1" s="14"/>
      <c r="LUG1" s="14"/>
      <c r="LUH1" s="14"/>
      <c r="LUI1" s="14"/>
      <c r="LUJ1" s="14"/>
      <c r="LUK1" s="14"/>
      <c r="LUL1" s="14"/>
      <c r="LUM1" s="14"/>
      <c r="LUN1" s="14"/>
      <c r="LUO1" s="14"/>
      <c r="LUP1" s="14"/>
      <c r="LUQ1" s="14"/>
      <c r="LUR1" s="14"/>
      <c r="LUS1" s="14"/>
      <c r="LUT1" s="14"/>
      <c r="LUU1" s="14"/>
      <c r="LUV1" s="14"/>
      <c r="LUW1" s="14"/>
      <c r="LUX1" s="14"/>
      <c r="LUY1" s="14"/>
      <c r="LUZ1" s="14"/>
      <c r="LVA1" s="14"/>
      <c r="LVB1" s="14"/>
      <c r="LVC1" s="14"/>
      <c r="LVD1" s="14"/>
      <c r="LVE1" s="14"/>
      <c r="LVF1" s="14"/>
      <c r="LVG1" s="14"/>
      <c r="LVH1" s="14"/>
      <c r="LVI1" s="14"/>
      <c r="LVJ1" s="14"/>
      <c r="LVK1" s="14"/>
      <c r="LVL1" s="14"/>
      <c r="LVM1" s="14"/>
      <c r="LVN1" s="14"/>
      <c r="LVO1" s="14"/>
      <c r="LVP1" s="14"/>
      <c r="LVQ1" s="14"/>
      <c r="LVR1" s="14"/>
      <c r="LVS1" s="14"/>
      <c r="LVT1" s="14"/>
      <c r="LVU1" s="14"/>
      <c r="LVV1" s="14"/>
      <c r="LVW1" s="14"/>
      <c r="LVX1" s="14"/>
      <c r="LVY1" s="14"/>
      <c r="LVZ1" s="14"/>
      <c r="LWA1" s="14"/>
      <c r="LWB1" s="14"/>
      <c r="LWC1" s="14"/>
      <c r="LWD1" s="14"/>
      <c r="LWE1" s="14"/>
      <c r="LWF1" s="14"/>
      <c r="LWG1" s="14"/>
      <c r="LWH1" s="14"/>
      <c r="LWI1" s="14"/>
      <c r="LWJ1" s="14"/>
      <c r="LWK1" s="14"/>
      <c r="LWL1" s="14"/>
      <c r="LWM1" s="14"/>
      <c r="LWN1" s="14"/>
      <c r="LWO1" s="14"/>
      <c r="LWP1" s="14"/>
      <c r="LWQ1" s="14"/>
      <c r="LWR1" s="14"/>
      <c r="LWS1" s="14"/>
      <c r="LWT1" s="14"/>
      <c r="LWU1" s="14"/>
      <c r="LWV1" s="14"/>
      <c r="LWW1" s="14"/>
      <c r="LWX1" s="14"/>
      <c r="LWY1" s="14"/>
      <c r="LWZ1" s="14"/>
      <c r="LXA1" s="14"/>
      <c r="LXB1" s="14"/>
      <c r="LXC1" s="14"/>
      <c r="LXD1" s="14"/>
      <c r="LXE1" s="14"/>
      <c r="LXF1" s="14"/>
      <c r="LXG1" s="14"/>
      <c r="LXH1" s="14"/>
      <c r="LXI1" s="14"/>
      <c r="LXJ1" s="14"/>
      <c r="LXK1" s="14"/>
      <c r="LXL1" s="14"/>
      <c r="LXM1" s="14"/>
      <c r="LXN1" s="14"/>
      <c r="LXO1" s="14"/>
      <c r="LXP1" s="14"/>
      <c r="LXQ1" s="14"/>
      <c r="LXR1" s="14"/>
      <c r="LXS1" s="14"/>
      <c r="LXT1" s="14"/>
      <c r="LXU1" s="14"/>
      <c r="LXV1" s="14"/>
      <c r="LXW1" s="14"/>
      <c r="LXX1" s="14"/>
      <c r="LXY1" s="14"/>
      <c r="LXZ1" s="14"/>
      <c r="LYA1" s="14"/>
      <c r="LYB1" s="14"/>
      <c r="LYC1" s="14"/>
      <c r="LYD1" s="14"/>
      <c r="LYE1" s="14"/>
      <c r="LYF1" s="14"/>
      <c r="LYG1" s="14"/>
      <c r="LYH1" s="14"/>
      <c r="LYI1" s="14"/>
      <c r="LYJ1" s="14"/>
      <c r="LYK1" s="14"/>
      <c r="LYL1" s="14"/>
      <c r="LYM1" s="14"/>
      <c r="LYN1" s="14"/>
      <c r="LYO1" s="14"/>
      <c r="LYP1" s="14"/>
      <c r="LYQ1" s="14"/>
      <c r="LYR1" s="14"/>
      <c r="LYS1" s="14"/>
      <c r="LYT1" s="14"/>
      <c r="LYU1" s="14"/>
      <c r="LYV1" s="14"/>
      <c r="LYW1" s="14"/>
      <c r="LYX1" s="14"/>
      <c r="LYY1" s="14"/>
      <c r="LYZ1" s="14"/>
      <c r="LZA1" s="14"/>
      <c r="LZB1" s="14"/>
      <c r="LZC1" s="14"/>
      <c r="LZD1" s="14"/>
      <c r="LZE1" s="14"/>
      <c r="LZF1" s="14"/>
      <c r="LZG1" s="14"/>
      <c r="LZH1" s="14"/>
      <c r="LZI1" s="14"/>
      <c r="LZJ1" s="14"/>
      <c r="LZK1" s="14"/>
      <c r="LZL1" s="14"/>
      <c r="LZM1" s="14"/>
      <c r="LZN1" s="14"/>
      <c r="LZO1" s="14"/>
      <c r="LZP1" s="14"/>
      <c r="LZQ1" s="14"/>
      <c r="LZR1" s="14"/>
      <c r="LZS1" s="14"/>
      <c r="LZT1" s="14"/>
      <c r="LZU1" s="14"/>
      <c r="LZV1" s="14"/>
      <c r="LZW1" s="14"/>
      <c r="LZX1" s="14"/>
      <c r="LZY1" s="14"/>
      <c r="LZZ1" s="14"/>
      <c r="MAA1" s="14"/>
      <c r="MAB1" s="14"/>
      <c r="MAC1" s="14"/>
      <c r="MAD1" s="14"/>
      <c r="MAE1" s="14"/>
      <c r="MAF1" s="14"/>
      <c r="MAG1" s="14"/>
      <c r="MAH1" s="14"/>
      <c r="MAI1" s="14"/>
      <c r="MAJ1" s="14"/>
      <c r="MAK1" s="14"/>
      <c r="MAL1" s="14"/>
      <c r="MAM1" s="14"/>
      <c r="MAN1" s="14"/>
      <c r="MAO1" s="14"/>
      <c r="MAP1" s="14"/>
      <c r="MAQ1" s="14"/>
      <c r="MAR1" s="14"/>
      <c r="MAS1" s="14"/>
      <c r="MAT1" s="14"/>
      <c r="MAU1" s="14"/>
      <c r="MAV1" s="14"/>
      <c r="MAW1" s="14"/>
      <c r="MAX1" s="14"/>
      <c r="MAY1" s="14"/>
      <c r="MAZ1" s="14"/>
      <c r="MBA1" s="14"/>
      <c r="MBB1" s="14"/>
      <c r="MBC1" s="14"/>
      <c r="MBD1" s="14"/>
      <c r="MBE1" s="14"/>
      <c r="MBF1" s="14"/>
      <c r="MBG1" s="14"/>
      <c r="MBH1" s="14"/>
      <c r="MBI1" s="14"/>
      <c r="MBJ1" s="14"/>
      <c r="MBK1" s="14"/>
      <c r="MBL1" s="14"/>
      <c r="MBM1" s="14"/>
      <c r="MBN1" s="14"/>
      <c r="MBO1" s="14"/>
      <c r="MBP1" s="14"/>
      <c r="MBQ1" s="14"/>
      <c r="MBR1" s="14"/>
      <c r="MBS1" s="14"/>
      <c r="MBT1" s="14"/>
      <c r="MBU1" s="14"/>
      <c r="MBV1" s="14"/>
      <c r="MBW1" s="14"/>
      <c r="MBX1" s="14"/>
      <c r="MBY1" s="14"/>
      <c r="MBZ1" s="14"/>
      <c r="MCA1" s="14"/>
      <c r="MCB1" s="14"/>
      <c r="MCC1" s="14"/>
      <c r="MCD1" s="14"/>
      <c r="MCE1" s="14"/>
      <c r="MCF1" s="14"/>
      <c r="MCG1" s="14"/>
      <c r="MCH1" s="14"/>
      <c r="MCI1" s="14"/>
      <c r="MCJ1" s="14"/>
      <c r="MCK1" s="14"/>
      <c r="MCL1" s="14"/>
      <c r="MCM1" s="14"/>
      <c r="MCN1" s="14"/>
      <c r="MCO1" s="14"/>
      <c r="MCP1" s="14"/>
      <c r="MCQ1" s="14"/>
      <c r="MCR1" s="14"/>
      <c r="MCS1" s="14"/>
      <c r="MCT1" s="14"/>
      <c r="MCU1" s="14"/>
      <c r="MCV1" s="14"/>
      <c r="MCW1" s="14"/>
      <c r="MCX1" s="14"/>
      <c r="MCY1" s="14"/>
      <c r="MCZ1" s="14"/>
      <c r="MDA1" s="14"/>
      <c r="MDB1" s="14"/>
      <c r="MDC1" s="14"/>
      <c r="MDD1" s="14"/>
      <c r="MDE1" s="14"/>
      <c r="MDF1" s="14"/>
      <c r="MDG1" s="14"/>
      <c r="MDH1" s="14"/>
      <c r="MDI1" s="14"/>
      <c r="MDJ1" s="14"/>
      <c r="MDK1" s="14"/>
      <c r="MDL1" s="14"/>
      <c r="MDM1" s="14"/>
      <c r="MDN1" s="14"/>
      <c r="MDO1" s="14"/>
      <c r="MDP1" s="14"/>
      <c r="MDQ1" s="14"/>
      <c r="MDR1" s="14"/>
      <c r="MDS1" s="14"/>
      <c r="MDT1" s="14"/>
      <c r="MDU1" s="14"/>
      <c r="MDV1" s="14"/>
      <c r="MDW1" s="14"/>
      <c r="MDX1" s="14"/>
      <c r="MDY1" s="14"/>
      <c r="MDZ1" s="14"/>
      <c r="MEA1" s="14"/>
      <c r="MEB1" s="14"/>
      <c r="MEC1" s="14"/>
      <c r="MED1" s="14"/>
      <c r="MEE1" s="14"/>
      <c r="MEF1" s="14"/>
      <c r="MEG1" s="14"/>
      <c r="MEH1" s="14"/>
      <c r="MEI1" s="14"/>
      <c r="MEJ1" s="14"/>
      <c r="MEK1" s="14"/>
      <c r="MEL1" s="14"/>
      <c r="MEM1" s="14"/>
      <c r="MEN1" s="14"/>
      <c r="MEO1" s="14"/>
      <c r="MEP1" s="14"/>
      <c r="MEQ1" s="14"/>
      <c r="MER1" s="14"/>
      <c r="MES1" s="14"/>
      <c r="MET1" s="14"/>
      <c r="MEU1" s="14"/>
      <c r="MEV1" s="14"/>
      <c r="MEW1" s="14"/>
      <c r="MEX1" s="14"/>
      <c r="MEY1" s="14"/>
      <c r="MEZ1" s="14"/>
      <c r="MFA1" s="14"/>
      <c r="MFB1" s="14"/>
      <c r="MFC1" s="14"/>
      <c r="MFD1" s="14"/>
      <c r="MFE1" s="14"/>
      <c r="MFF1" s="14"/>
      <c r="MFG1" s="14"/>
      <c r="MFH1" s="14"/>
      <c r="MFI1" s="14"/>
      <c r="MFJ1" s="14"/>
      <c r="MFK1" s="14"/>
      <c r="MFL1" s="14"/>
      <c r="MFM1" s="14"/>
      <c r="MFN1" s="14"/>
      <c r="MFO1" s="14"/>
      <c r="MFP1" s="14"/>
      <c r="MFQ1" s="14"/>
      <c r="MFR1" s="14"/>
      <c r="MFS1" s="14"/>
      <c r="MFT1" s="14"/>
      <c r="MFU1" s="14"/>
      <c r="MFV1" s="14"/>
      <c r="MFW1" s="14"/>
      <c r="MFX1" s="14"/>
      <c r="MFY1" s="14"/>
      <c r="MFZ1" s="14"/>
      <c r="MGA1" s="14"/>
      <c r="MGB1" s="14"/>
      <c r="MGC1" s="14"/>
      <c r="MGD1" s="14"/>
      <c r="MGE1" s="14"/>
      <c r="MGF1" s="14"/>
      <c r="MGG1" s="14"/>
      <c r="MGH1" s="14"/>
      <c r="MGI1" s="14"/>
      <c r="MGJ1" s="14"/>
      <c r="MGK1" s="14"/>
      <c r="MGL1" s="14"/>
      <c r="MGM1" s="14"/>
      <c r="MGN1" s="14"/>
      <c r="MGO1" s="14"/>
      <c r="MGP1" s="14"/>
      <c r="MGQ1" s="14"/>
      <c r="MGR1" s="14"/>
      <c r="MGS1" s="14"/>
      <c r="MGT1" s="14"/>
      <c r="MGU1" s="14"/>
      <c r="MGV1" s="14"/>
      <c r="MGW1" s="14"/>
      <c r="MGX1" s="14"/>
      <c r="MGY1" s="14"/>
      <c r="MGZ1" s="14"/>
      <c r="MHA1" s="14"/>
      <c r="MHB1" s="14"/>
      <c r="MHC1" s="14"/>
      <c r="MHD1" s="14"/>
      <c r="MHE1" s="14"/>
      <c r="MHF1" s="14"/>
      <c r="MHG1" s="14"/>
      <c r="MHH1" s="14"/>
      <c r="MHI1" s="14"/>
      <c r="MHJ1" s="14"/>
      <c r="MHK1" s="14"/>
      <c r="MHL1" s="14"/>
      <c r="MHM1" s="14"/>
      <c r="MHN1" s="14"/>
      <c r="MHO1" s="14"/>
      <c r="MHP1" s="14"/>
      <c r="MHQ1" s="14"/>
      <c r="MHR1" s="14"/>
      <c r="MHS1" s="14"/>
      <c r="MHT1" s="14"/>
      <c r="MHU1" s="14"/>
      <c r="MHV1" s="14"/>
      <c r="MHW1" s="14"/>
      <c r="MHX1" s="14"/>
      <c r="MHY1" s="14"/>
      <c r="MHZ1" s="14"/>
      <c r="MIA1" s="14"/>
      <c r="MIB1" s="14"/>
      <c r="MIC1" s="14"/>
      <c r="MID1" s="14"/>
      <c r="MIE1" s="14"/>
      <c r="MIF1" s="14"/>
      <c r="MIG1" s="14"/>
      <c r="MIH1" s="14"/>
      <c r="MII1" s="14"/>
      <c r="MIJ1" s="14"/>
      <c r="MIK1" s="14"/>
      <c r="MIL1" s="14"/>
      <c r="MIM1" s="14"/>
      <c r="MIN1" s="14"/>
      <c r="MIO1" s="14"/>
      <c r="MIP1" s="14"/>
      <c r="MIQ1" s="14"/>
      <c r="MIR1" s="14"/>
      <c r="MIS1" s="14"/>
      <c r="MIT1" s="14"/>
      <c r="MIU1" s="14"/>
      <c r="MIV1" s="14"/>
      <c r="MIW1" s="14"/>
      <c r="MIX1" s="14"/>
      <c r="MIY1" s="14"/>
      <c r="MIZ1" s="14"/>
      <c r="MJA1" s="14"/>
      <c r="MJB1" s="14"/>
      <c r="MJC1" s="14"/>
      <c r="MJD1" s="14"/>
      <c r="MJE1" s="14"/>
      <c r="MJF1" s="14"/>
      <c r="MJG1" s="14"/>
      <c r="MJH1" s="14"/>
      <c r="MJI1" s="14"/>
      <c r="MJJ1" s="14"/>
      <c r="MJK1" s="14"/>
      <c r="MJL1" s="14"/>
      <c r="MJM1" s="14"/>
      <c r="MJN1" s="14"/>
      <c r="MJO1" s="14"/>
      <c r="MJP1" s="14"/>
      <c r="MJQ1" s="14"/>
      <c r="MJR1" s="14"/>
      <c r="MJS1" s="14"/>
      <c r="MJT1" s="14"/>
      <c r="MJU1" s="14"/>
      <c r="MJV1" s="14"/>
      <c r="MJW1" s="14"/>
      <c r="MJX1" s="14"/>
      <c r="MJY1" s="14"/>
      <c r="MJZ1" s="14"/>
      <c r="MKA1" s="14"/>
      <c r="MKB1" s="14"/>
      <c r="MKC1" s="14"/>
      <c r="MKD1" s="14"/>
      <c r="MKE1" s="14"/>
      <c r="MKF1" s="14"/>
      <c r="MKG1" s="14"/>
      <c r="MKH1" s="14"/>
      <c r="MKI1" s="14"/>
      <c r="MKJ1" s="14"/>
      <c r="MKK1" s="14"/>
      <c r="MKL1" s="14"/>
      <c r="MKM1" s="14"/>
      <c r="MKN1" s="14"/>
      <c r="MKO1" s="14"/>
      <c r="MKP1" s="14"/>
      <c r="MKQ1" s="14"/>
      <c r="MKR1" s="14"/>
      <c r="MKS1" s="14"/>
      <c r="MKT1" s="14"/>
      <c r="MKU1" s="14"/>
      <c r="MKV1" s="14"/>
      <c r="MKW1" s="14"/>
      <c r="MKX1" s="14"/>
      <c r="MKY1" s="14"/>
      <c r="MKZ1" s="14"/>
      <c r="MLA1" s="14"/>
      <c r="MLB1" s="14"/>
      <c r="MLC1" s="14"/>
      <c r="MLD1" s="14"/>
      <c r="MLE1" s="14"/>
      <c r="MLF1" s="14"/>
      <c r="MLG1" s="14"/>
      <c r="MLH1" s="14"/>
      <c r="MLI1" s="14"/>
      <c r="MLJ1" s="14"/>
      <c r="MLK1" s="14"/>
      <c r="MLL1" s="14"/>
      <c r="MLM1" s="14"/>
      <c r="MLN1" s="14"/>
      <c r="MLO1" s="14"/>
      <c r="MLP1" s="14"/>
      <c r="MLQ1" s="14"/>
      <c r="MLR1" s="14"/>
      <c r="MLS1" s="14"/>
      <c r="MLT1" s="14"/>
      <c r="MLU1" s="14"/>
      <c r="MLV1" s="14"/>
      <c r="MLW1" s="14"/>
      <c r="MLX1" s="14"/>
      <c r="MLY1" s="14"/>
      <c r="MLZ1" s="14"/>
      <c r="MMA1" s="14"/>
      <c r="MMB1" s="14"/>
      <c r="MMC1" s="14"/>
      <c r="MMD1" s="14"/>
      <c r="MME1" s="14"/>
      <c r="MMF1" s="14"/>
      <c r="MMG1" s="14"/>
      <c r="MMH1" s="14"/>
      <c r="MMI1" s="14"/>
      <c r="MMJ1" s="14"/>
      <c r="MMK1" s="14"/>
      <c r="MML1" s="14"/>
      <c r="MMM1" s="14"/>
      <c r="MMN1" s="14"/>
      <c r="MMO1" s="14"/>
      <c r="MMP1" s="14"/>
      <c r="MMQ1" s="14"/>
      <c r="MMR1" s="14"/>
      <c r="MMS1" s="14"/>
      <c r="MMT1" s="14"/>
      <c r="MMU1" s="14"/>
      <c r="MMV1" s="14"/>
      <c r="MMW1" s="14"/>
      <c r="MMX1" s="14"/>
      <c r="MMY1" s="14"/>
      <c r="MMZ1" s="14"/>
      <c r="MNA1" s="14"/>
      <c r="MNB1" s="14"/>
      <c r="MNC1" s="14"/>
      <c r="MND1" s="14"/>
      <c r="MNE1" s="14"/>
      <c r="MNF1" s="14"/>
      <c r="MNG1" s="14"/>
      <c r="MNH1" s="14"/>
      <c r="MNI1" s="14"/>
      <c r="MNJ1" s="14"/>
      <c r="MNK1" s="14"/>
      <c r="MNL1" s="14"/>
      <c r="MNM1" s="14"/>
      <c r="MNN1" s="14"/>
      <c r="MNO1" s="14"/>
      <c r="MNP1" s="14"/>
      <c r="MNQ1" s="14"/>
      <c r="MNR1" s="14"/>
      <c r="MNS1" s="14"/>
      <c r="MNT1" s="14"/>
      <c r="MNU1" s="14"/>
      <c r="MNV1" s="14"/>
      <c r="MNW1" s="14"/>
      <c r="MNX1" s="14"/>
      <c r="MNY1" s="14"/>
      <c r="MNZ1" s="14"/>
      <c r="MOA1" s="14"/>
      <c r="MOB1" s="14"/>
      <c r="MOC1" s="14"/>
      <c r="MOD1" s="14"/>
      <c r="MOE1" s="14"/>
      <c r="MOF1" s="14"/>
      <c r="MOG1" s="14"/>
      <c r="MOH1" s="14"/>
      <c r="MOI1" s="14"/>
      <c r="MOJ1" s="14"/>
      <c r="MOK1" s="14"/>
      <c r="MOL1" s="14"/>
      <c r="MOM1" s="14"/>
      <c r="MON1" s="14"/>
      <c r="MOO1" s="14"/>
      <c r="MOP1" s="14"/>
      <c r="MOQ1" s="14"/>
      <c r="MOR1" s="14"/>
      <c r="MOS1" s="14"/>
      <c r="MOT1" s="14"/>
      <c r="MOU1" s="14"/>
      <c r="MOV1" s="14"/>
      <c r="MOW1" s="14"/>
      <c r="MOX1" s="14"/>
      <c r="MOY1" s="14"/>
      <c r="MOZ1" s="14"/>
      <c r="MPA1" s="14"/>
      <c r="MPB1" s="14"/>
      <c r="MPC1" s="14"/>
      <c r="MPD1" s="14"/>
      <c r="MPE1" s="14"/>
      <c r="MPF1" s="14"/>
      <c r="MPG1" s="14"/>
      <c r="MPH1" s="14"/>
      <c r="MPI1" s="14"/>
      <c r="MPJ1" s="14"/>
      <c r="MPK1" s="14"/>
      <c r="MPL1" s="14"/>
      <c r="MPM1" s="14"/>
      <c r="MPN1" s="14"/>
      <c r="MPO1" s="14"/>
      <c r="MPP1" s="14"/>
      <c r="MPQ1" s="14"/>
      <c r="MPR1" s="14"/>
      <c r="MPS1" s="14"/>
      <c r="MPT1" s="14"/>
      <c r="MPU1" s="14"/>
      <c r="MPV1" s="14"/>
      <c r="MPW1" s="14"/>
      <c r="MPX1" s="14"/>
      <c r="MPY1" s="14"/>
      <c r="MPZ1" s="14"/>
      <c r="MQA1" s="14"/>
      <c r="MQB1" s="14"/>
      <c r="MQC1" s="14"/>
      <c r="MQD1" s="14"/>
      <c r="MQE1" s="14"/>
      <c r="MQF1" s="14"/>
      <c r="MQG1" s="14"/>
      <c r="MQH1" s="14"/>
      <c r="MQI1" s="14"/>
      <c r="MQJ1" s="14"/>
      <c r="MQK1" s="14"/>
      <c r="MQL1" s="14"/>
      <c r="MQM1" s="14"/>
      <c r="MQN1" s="14"/>
      <c r="MQO1" s="14"/>
      <c r="MQP1" s="14"/>
      <c r="MQQ1" s="14"/>
      <c r="MQR1" s="14"/>
      <c r="MQS1" s="14"/>
      <c r="MQT1" s="14"/>
      <c r="MQU1" s="14"/>
      <c r="MQV1" s="14"/>
      <c r="MQW1" s="14"/>
      <c r="MQX1" s="14"/>
      <c r="MQY1" s="14"/>
      <c r="MQZ1" s="14"/>
      <c r="MRA1" s="14"/>
      <c r="MRB1" s="14"/>
      <c r="MRC1" s="14"/>
      <c r="MRD1" s="14"/>
      <c r="MRE1" s="14"/>
      <c r="MRF1" s="14"/>
      <c r="MRG1" s="14"/>
      <c r="MRH1" s="14"/>
      <c r="MRI1" s="14"/>
      <c r="MRJ1" s="14"/>
      <c r="MRK1" s="14"/>
      <c r="MRL1" s="14"/>
      <c r="MRM1" s="14"/>
      <c r="MRN1" s="14"/>
      <c r="MRO1" s="14"/>
      <c r="MRP1" s="14"/>
      <c r="MRQ1" s="14"/>
      <c r="MRR1" s="14"/>
      <c r="MRS1" s="14"/>
      <c r="MRT1" s="14"/>
      <c r="MRU1" s="14"/>
      <c r="MRV1" s="14"/>
      <c r="MRW1" s="14"/>
      <c r="MRX1" s="14"/>
      <c r="MRY1" s="14"/>
      <c r="MRZ1" s="14"/>
      <c r="MSA1" s="14"/>
      <c r="MSB1" s="14"/>
      <c r="MSC1" s="14"/>
      <c r="MSD1" s="14"/>
      <c r="MSE1" s="14"/>
      <c r="MSF1" s="14"/>
      <c r="MSG1" s="14"/>
      <c r="MSH1" s="14"/>
      <c r="MSI1" s="14"/>
      <c r="MSJ1" s="14"/>
      <c r="MSK1" s="14"/>
      <c r="MSL1" s="14"/>
      <c r="MSM1" s="14"/>
      <c r="MSN1" s="14"/>
      <c r="MSO1" s="14"/>
      <c r="MSP1" s="14"/>
      <c r="MSQ1" s="14"/>
      <c r="MSR1" s="14"/>
      <c r="MSS1" s="14"/>
      <c r="MST1" s="14"/>
      <c r="MSU1" s="14"/>
      <c r="MSV1" s="14"/>
      <c r="MSW1" s="14"/>
      <c r="MSX1" s="14"/>
      <c r="MSY1" s="14"/>
      <c r="MSZ1" s="14"/>
      <c r="MTA1" s="14"/>
      <c r="MTB1" s="14"/>
      <c r="MTC1" s="14"/>
      <c r="MTD1" s="14"/>
      <c r="MTE1" s="14"/>
      <c r="MTF1" s="14"/>
      <c r="MTG1" s="14"/>
      <c r="MTH1" s="14"/>
      <c r="MTI1" s="14"/>
      <c r="MTJ1" s="14"/>
      <c r="MTK1" s="14"/>
      <c r="MTL1" s="14"/>
      <c r="MTM1" s="14"/>
      <c r="MTN1" s="14"/>
      <c r="MTO1" s="14"/>
      <c r="MTP1" s="14"/>
      <c r="MTQ1" s="14"/>
      <c r="MTR1" s="14"/>
      <c r="MTS1" s="14"/>
      <c r="MTT1" s="14"/>
      <c r="MTU1" s="14"/>
      <c r="MTV1" s="14"/>
      <c r="MTW1" s="14"/>
      <c r="MTX1" s="14"/>
      <c r="MTY1" s="14"/>
      <c r="MTZ1" s="14"/>
      <c r="MUA1" s="14"/>
      <c r="MUB1" s="14"/>
      <c r="MUC1" s="14"/>
      <c r="MUD1" s="14"/>
      <c r="MUE1" s="14"/>
      <c r="MUF1" s="14"/>
      <c r="MUG1" s="14"/>
      <c r="MUH1" s="14"/>
      <c r="MUI1" s="14"/>
      <c r="MUJ1" s="14"/>
      <c r="MUK1" s="14"/>
      <c r="MUL1" s="14"/>
      <c r="MUM1" s="14"/>
      <c r="MUN1" s="14"/>
      <c r="MUO1" s="14"/>
      <c r="MUP1" s="14"/>
      <c r="MUQ1" s="14"/>
      <c r="MUR1" s="14"/>
      <c r="MUS1" s="14"/>
      <c r="MUT1" s="14"/>
      <c r="MUU1" s="14"/>
      <c r="MUV1" s="14"/>
      <c r="MUW1" s="14"/>
      <c r="MUX1" s="14"/>
      <c r="MUY1" s="14"/>
      <c r="MUZ1" s="14"/>
      <c r="MVA1" s="14"/>
      <c r="MVB1" s="14"/>
      <c r="MVC1" s="14"/>
      <c r="MVD1" s="14"/>
      <c r="MVE1" s="14"/>
      <c r="MVF1" s="14"/>
      <c r="MVG1" s="14"/>
      <c r="MVH1" s="14"/>
      <c r="MVI1" s="14"/>
      <c r="MVJ1" s="14"/>
      <c r="MVK1" s="14"/>
      <c r="MVL1" s="14"/>
      <c r="MVM1" s="14"/>
      <c r="MVN1" s="14"/>
      <c r="MVO1" s="14"/>
      <c r="MVP1" s="14"/>
      <c r="MVQ1" s="14"/>
      <c r="MVR1" s="14"/>
      <c r="MVS1" s="14"/>
      <c r="MVT1" s="14"/>
      <c r="MVU1" s="14"/>
      <c r="MVV1" s="14"/>
      <c r="MVW1" s="14"/>
      <c r="MVX1" s="14"/>
      <c r="MVY1" s="14"/>
      <c r="MVZ1" s="14"/>
      <c r="MWA1" s="14"/>
      <c r="MWB1" s="14"/>
      <c r="MWC1" s="14"/>
      <c r="MWD1" s="14"/>
      <c r="MWE1" s="14"/>
      <c r="MWF1" s="14"/>
      <c r="MWG1" s="14"/>
      <c r="MWH1" s="14"/>
      <c r="MWI1" s="14"/>
      <c r="MWJ1" s="14"/>
      <c r="MWK1" s="14"/>
      <c r="MWL1" s="14"/>
      <c r="MWM1" s="14"/>
      <c r="MWN1" s="14"/>
      <c r="MWO1" s="14"/>
      <c r="MWP1" s="14"/>
      <c r="MWQ1" s="14"/>
      <c r="MWR1" s="14"/>
      <c r="MWS1" s="14"/>
      <c r="MWT1" s="14"/>
      <c r="MWU1" s="14"/>
      <c r="MWV1" s="14"/>
      <c r="MWW1" s="14"/>
      <c r="MWX1" s="14"/>
      <c r="MWY1" s="14"/>
      <c r="MWZ1" s="14"/>
      <c r="MXA1" s="14"/>
      <c r="MXB1" s="14"/>
      <c r="MXC1" s="14"/>
      <c r="MXD1" s="14"/>
      <c r="MXE1" s="14"/>
      <c r="MXF1" s="14"/>
      <c r="MXG1" s="14"/>
      <c r="MXH1" s="14"/>
      <c r="MXI1" s="14"/>
      <c r="MXJ1" s="14"/>
      <c r="MXK1" s="14"/>
      <c r="MXL1" s="14"/>
      <c r="MXM1" s="14"/>
      <c r="MXN1" s="14"/>
      <c r="MXO1" s="14"/>
      <c r="MXP1" s="14"/>
      <c r="MXQ1" s="14"/>
      <c r="MXR1" s="14"/>
      <c r="MXS1" s="14"/>
      <c r="MXT1" s="14"/>
      <c r="MXU1" s="14"/>
      <c r="MXV1" s="14"/>
      <c r="MXW1" s="14"/>
      <c r="MXX1" s="14"/>
      <c r="MXY1" s="14"/>
      <c r="MXZ1" s="14"/>
      <c r="MYA1" s="14"/>
      <c r="MYB1" s="14"/>
      <c r="MYC1" s="14"/>
      <c r="MYD1" s="14"/>
      <c r="MYE1" s="14"/>
      <c r="MYF1" s="14"/>
      <c r="MYG1" s="14"/>
      <c r="MYH1" s="14"/>
      <c r="MYI1" s="14"/>
      <c r="MYJ1" s="14"/>
      <c r="MYK1" s="14"/>
      <c r="MYL1" s="14"/>
      <c r="MYM1" s="14"/>
      <c r="MYN1" s="14"/>
      <c r="MYO1" s="14"/>
      <c r="MYP1" s="14"/>
      <c r="MYQ1" s="14"/>
      <c r="MYR1" s="14"/>
      <c r="MYS1" s="14"/>
      <c r="MYT1" s="14"/>
      <c r="MYU1" s="14"/>
      <c r="MYV1" s="14"/>
      <c r="MYW1" s="14"/>
      <c r="MYX1" s="14"/>
      <c r="MYY1" s="14"/>
      <c r="MYZ1" s="14"/>
      <c r="MZA1" s="14"/>
      <c r="MZB1" s="14"/>
      <c r="MZC1" s="14"/>
      <c r="MZD1" s="14"/>
      <c r="MZE1" s="14"/>
      <c r="MZF1" s="14"/>
      <c r="MZG1" s="14"/>
      <c r="MZH1" s="14"/>
      <c r="MZI1" s="14"/>
      <c r="MZJ1" s="14"/>
      <c r="MZK1" s="14"/>
      <c r="MZL1" s="14"/>
      <c r="MZM1" s="14"/>
      <c r="MZN1" s="14"/>
      <c r="MZO1" s="14"/>
      <c r="MZP1" s="14"/>
      <c r="MZQ1" s="14"/>
      <c r="MZR1" s="14"/>
      <c r="MZS1" s="14"/>
      <c r="MZT1" s="14"/>
      <c r="MZU1" s="14"/>
      <c r="MZV1" s="14"/>
      <c r="MZW1" s="14"/>
      <c r="MZX1" s="14"/>
      <c r="MZY1" s="14"/>
      <c r="MZZ1" s="14"/>
      <c r="NAA1" s="14"/>
      <c r="NAB1" s="14"/>
      <c r="NAC1" s="14"/>
      <c r="NAD1" s="14"/>
      <c r="NAE1" s="14"/>
      <c r="NAF1" s="14"/>
      <c r="NAG1" s="14"/>
      <c r="NAH1" s="14"/>
      <c r="NAI1" s="14"/>
      <c r="NAJ1" s="14"/>
      <c r="NAK1" s="14"/>
      <c r="NAL1" s="14"/>
      <c r="NAM1" s="14"/>
      <c r="NAN1" s="14"/>
      <c r="NAO1" s="14"/>
      <c r="NAP1" s="14"/>
      <c r="NAQ1" s="14"/>
      <c r="NAR1" s="14"/>
      <c r="NAS1" s="14"/>
      <c r="NAT1" s="14"/>
      <c r="NAU1" s="14"/>
      <c r="NAV1" s="14"/>
      <c r="NAW1" s="14"/>
      <c r="NAX1" s="14"/>
      <c r="NAY1" s="14"/>
      <c r="NAZ1" s="14"/>
      <c r="NBA1" s="14"/>
      <c r="NBB1" s="14"/>
      <c r="NBC1" s="14"/>
      <c r="NBD1" s="14"/>
      <c r="NBE1" s="14"/>
      <c r="NBF1" s="14"/>
      <c r="NBG1" s="14"/>
      <c r="NBH1" s="14"/>
      <c r="NBI1" s="14"/>
      <c r="NBJ1" s="14"/>
      <c r="NBK1" s="14"/>
      <c r="NBL1" s="14"/>
      <c r="NBM1" s="14"/>
      <c r="NBN1" s="14"/>
      <c r="NBO1" s="14"/>
      <c r="NBP1" s="14"/>
      <c r="NBQ1" s="14"/>
      <c r="NBR1" s="14"/>
      <c r="NBS1" s="14"/>
      <c r="NBT1" s="14"/>
      <c r="NBU1" s="14"/>
      <c r="NBV1" s="14"/>
      <c r="NBW1" s="14"/>
      <c r="NBX1" s="14"/>
      <c r="NBY1" s="14"/>
      <c r="NBZ1" s="14"/>
      <c r="NCA1" s="14"/>
      <c r="NCB1" s="14"/>
      <c r="NCC1" s="14"/>
      <c r="NCD1" s="14"/>
      <c r="NCE1" s="14"/>
      <c r="NCF1" s="14"/>
      <c r="NCG1" s="14"/>
      <c r="NCH1" s="14"/>
      <c r="NCI1" s="14"/>
      <c r="NCJ1" s="14"/>
      <c r="NCK1" s="14"/>
      <c r="NCL1" s="14"/>
      <c r="NCM1" s="14"/>
      <c r="NCN1" s="14"/>
      <c r="NCO1" s="14"/>
      <c r="NCP1" s="14"/>
      <c r="NCQ1" s="14"/>
      <c r="NCR1" s="14"/>
      <c r="NCS1" s="14"/>
      <c r="NCT1" s="14"/>
      <c r="NCU1" s="14"/>
      <c r="NCV1" s="14"/>
      <c r="NCW1" s="14"/>
      <c r="NCX1" s="14"/>
      <c r="NCY1" s="14"/>
      <c r="NCZ1" s="14"/>
      <c r="NDA1" s="14"/>
      <c r="NDB1" s="14"/>
      <c r="NDC1" s="14"/>
      <c r="NDD1" s="14"/>
      <c r="NDE1" s="14"/>
      <c r="NDF1" s="14"/>
      <c r="NDG1" s="14"/>
      <c r="NDH1" s="14"/>
      <c r="NDI1" s="14"/>
      <c r="NDJ1" s="14"/>
      <c r="NDK1" s="14"/>
      <c r="NDL1" s="14"/>
      <c r="NDM1" s="14"/>
      <c r="NDN1" s="14"/>
      <c r="NDO1" s="14"/>
      <c r="NDP1" s="14"/>
      <c r="NDQ1" s="14"/>
      <c r="NDR1" s="14"/>
      <c r="NDS1" s="14"/>
      <c r="NDT1" s="14"/>
      <c r="NDU1" s="14"/>
      <c r="NDV1" s="14"/>
      <c r="NDW1" s="14"/>
      <c r="NDX1" s="14"/>
      <c r="NDY1" s="14"/>
      <c r="NDZ1" s="14"/>
      <c r="NEA1" s="14"/>
      <c r="NEB1" s="14"/>
      <c r="NEC1" s="14"/>
      <c r="NED1" s="14"/>
      <c r="NEE1" s="14"/>
      <c r="NEF1" s="14"/>
      <c r="NEG1" s="14"/>
      <c r="NEH1" s="14"/>
      <c r="NEI1" s="14"/>
      <c r="NEJ1" s="14"/>
      <c r="NEK1" s="14"/>
      <c r="NEL1" s="14"/>
      <c r="NEM1" s="14"/>
      <c r="NEN1" s="14"/>
      <c r="NEO1" s="14"/>
      <c r="NEP1" s="14"/>
      <c r="NEQ1" s="14"/>
      <c r="NER1" s="14"/>
      <c r="NES1" s="14"/>
      <c r="NET1" s="14"/>
      <c r="NEU1" s="14"/>
      <c r="NEV1" s="14"/>
      <c r="NEW1" s="14"/>
      <c r="NEX1" s="14"/>
      <c r="NEY1" s="14"/>
      <c r="NEZ1" s="14"/>
      <c r="NFA1" s="14"/>
      <c r="NFB1" s="14"/>
      <c r="NFC1" s="14"/>
      <c r="NFD1" s="14"/>
      <c r="NFE1" s="14"/>
      <c r="NFF1" s="14"/>
      <c r="NFG1" s="14"/>
      <c r="NFH1" s="14"/>
      <c r="NFI1" s="14"/>
      <c r="NFJ1" s="14"/>
      <c r="NFK1" s="14"/>
      <c r="NFL1" s="14"/>
      <c r="NFM1" s="14"/>
      <c r="NFN1" s="14"/>
      <c r="NFO1" s="14"/>
      <c r="NFP1" s="14"/>
      <c r="NFQ1" s="14"/>
      <c r="NFR1" s="14"/>
      <c r="NFS1" s="14"/>
      <c r="NFT1" s="14"/>
      <c r="NFU1" s="14"/>
      <c r="NFV1" s="14"/>
      <c r="NFW1" s="14"/>
      <c r="NFX1" s="14"/>
      <c r="NFY1" s="14"/>
      <c r="NFZ1" s="14"/>
      <c r="NGA1" s="14"/>
      <c r="NGB1" s="14"/>
      <c r="NGC1" s="14"/>
      <c r="NGD1" s="14"/>
      <c r="NGE1" s="14"/>
      <c r="NGF1" s="14"/>
      <c r="NGG1" s="14"/>
      <c r="NGH1" s="14"/>
      <c r="NGI1" s="14"/>
      <c r="NGJ1" s="14"/>
      <c r="NGK1" s="14"/>
      <c r="NGL1" s="14"/>
      <c r="NGM1" s="14"/>
      <c r="NGN1" s="14"/>
      <c r="NGO1" s="14"/>
      <c r="NGP1" s="14"/>
      <c r="NGQ1" s="14"/>
      <c r="NGR1" s="14"/>
      <c r="NGS1" s="14"/>
      <c r="NGT1" s="14"/>
      <c r="NGU1" s="14"/>
      <c r="NGV1" s="14"/>
      <c r="NGW1" s="14"/>
      <c r="NGX1" s="14"/>
      <c r="NGY1" s="14"/>
      <c r="NGZ1" s="14"/>
      <c r="NHA1" s="14"/>
      <c r="NHB1" s="14"/>
      <c r="NHC1" s="14"/>
      <c r="NHD1" s="14"/>
      <c r="NHE1" s="14"/>
      <c r="NHF1" s="14"/>
      <c r="NHG1" s="14"/>
      <c r="NHH1" s="14"/>
      <c r="NHI1" s="14"/>
      <c r="NHJ1" s="14"/>
      <c r="NHK1" s="14"/>
      <c r="NHL1" s="14"/>
      <c r="NHM1" s="14"/>
      <c r="NHN1" s="14"/>
      <c r="NHO1" s="14"/>
      <c r="NHP1" s="14"/>
      <c r="NHQ1" s="14"/>
      <c r="NHR1" s="14"/>
      <c r="NHS1" s="14"/>
      <c r="NHT1" s="14"/>
      <c r="NHU1" s="14"/>
      <c r="NHV1" s="14"/>
      <c r="NHW1" s="14"/>
      <c r="NHX1" s="14"/>
      <c r="NHY1" s="14"/>
      <c r="NHZ1" s="14"/>
      <c r="NIA1" s="14"/>
      <c r="NIB1" s="14"/>
      <c r="NIC1" s="14"/>
      <c r="NID1" s="14"/>
      <c r="NIE1" s="14"/>
      <c r="NIF1" s="14"/>
      <c r="NIG1" s="14"/>
      <c r="NIH1" s="14"/>
      <c r="NII1" s="14"/>
      <c r="NIJ1" s="14"/>
      <c r="NIK1" s="14"/>
      <c r="NIL1" s="14"/>
      <c r="NIM1" s="14"/>
      <c r="NIN1" s="14"/>
      <c r="NIO1" s="14"/>
      <c r="NIP1" s="14"/>
      <c r="NIQ1" s="14"/>
      <c r="NIR1" s="14"/>
      <c r="NIS1" s="14"/>
      <c r="NIT1" s="14"/>
      <c r="NIU1" s="14"/>
      <c r="NIV1" s="14"/>
      <c r="NIW1" s="14"/>
      <c r="NIX1" s="14"/>
      <c r="NIY1" s="14"/>
      <c r="NIZ1" s="14"/>
      <c r="NJA1" s="14"/>
      <c r="NJB1" s="14"/>
      <c r="NJC1" s="14"/>
      <c r="NJD1" s="14"/>
      <c r="NJE1" s="14"/>
      <c r="NJF1" s="14"/>
      <c r="NJG1" s="14"/>
      <c r="NJH1" s="14"/>
      <c r="NJI1" s="14"/>
      <c r="NJJ1" s="14"/>
      <c r="NJK1" s="14"/>
      <c r="NJL1" s="14"/>
      <c r="NJM1" s="14"/>
      <c r="NJN1" s="14"/>
      <c r="NJO1" s="14"/>
      <c r="NJP1" s="14"/>
      <c r="NJQ1" s="14"/>
      <c r="NJR1" s="14"/>
      <c r="NJS1" s="14"/>
      <c r="NJT1" s="14"/>
      <c r="NJU1" s="14"/>
      <c r="NJV1" s="14"/>
      <c r="NJW1" s="14"/>
      <c r="NJX1" s="14"/>
      <c r="NJY1" s="14"/>
      <c r="NJZ1" s="14"/>
      <c r="NKA1" s="14"/>
      <c r="NKB1" s="14"/>
      <c r="NKC1" s="14"/>
      <c r="NKD1" s="14"/>
      <c r="NKE1" s="14"/>
      <c r="NKF1" s="14"/>
      <c r="NKG1" s="14"/>
      <c r="NKH1" s="14"/>
      <c r="NKI1" s="14"/>
      <c r="NKJ1" s="14"/>
      <c r="NKK1" s="14"/>
      <c r="NKL1" s="14"/>
      <c r="NKM1" s="14"/>
      <c r="NKN1" s="14"/>
      <c r="NKO1" s="14"/>
      <c r="NKP1" s="14"/>
      <c r="NKQ1" s="14"/>
      <c r="NKR1" s="14"/>
      <c r="NKS1" s="14"/>
      <c r="NKT1" s="14"/>
      <c r="NKU1" s="14"/>
      <c r="NKV1" s="14"/>
      <c r="NKW1" s="14"/>
      <c r="NKX1" s="14"/>
      <c r="NKY1" s="14"/>
      <c r="NKZ1" s="14"/>
      <c r="NLA1" s="14"/>
      <c r="NLB1" s="14"/>
      <c r="NLC1" s="14"/>
      <c r="NLD1" s="14"/>
      <c r="NLE1" s="14"/>
      <c r="NLF1" s="14"/>
      <c r="NLG1" s="14"/>
      <c r="NLH1" s="14"/>
      <c r="NLI1" s="14"/>
      <c r="NLJ1" s="14"/>
      <c r="NLK1" s="14"/>
      <c r="NLL1" s="14"/>
      <c r="NLM1" s="14"/>
      <c r="NLN1" s="14"/>
      <c r="NLO1" s="14"/>
      <c r="NLP1" s="14"/>
      <c r="NLQ1" s="14"/>
      <c r="NLR1" s="14"/>
      <c r="NLS1" s="14"/>
      <c r="NLT1" s="14"/>
      <c r="NLU1" s="14"/>
      <c r="NLV1" s="14"/>
      <c r="NLW1" s="14"/>
      <c r="NLX1" s="14"/>
      <c r="NLY1" s="14"/>
      <c r="NLZ1" s="14"/>
      <c r="NMA1" s="14"/>
      <c r="NMB1" s="14"/>
      <c r="NMC1" s="14"/>
      <c r="NMD1" s="14"/>
      <c r="NME1" s="14"/>
      <c r="NMF1" s="14"/>
      <c r="NMG1" s="14"/>
      <c r="NMH1" s="14"/>
      <c r="NMI1" s="14"/>
      <c r="NMJ1" s="14"/>
      <c r="NMK1" s="14"/>
      <c r="NML1" s="14"/>
      <c r="NMM1" s="14"/>
      <c r="NMN1" s="14"/>
      <c r="NMO1" s="14"/>
      <c r="NMP1" s="14"/>
      <c r="NMQ1" s="14"/>
      <c r="NMR1" s="14"/>
      <c r="NMS1" s="14"/>
      <c r="NMT1" s="14"/>
      <c r="NMU1" s="14"/>
      <c r="NMV1" s="14"/>
      <c r="NMW1" s="14"/>
      <c r="NMX1" s="14"/>
      <c r="NMY1" s="14"/>
      <c r="NMZ1" s="14"/>
      <c r="NNA1" s="14"/>
      <c r="NNB1" s="14"/>
      <c r="NNC1" s="14"/>
      <c r="NND1" s="14"/>
      <c r="NNE1" s="14"/>
      <c r="NNF1" s="14"/>
      <c r="NNG1" s="14"/>
      <c r="NNH1" s="14"/>
      <c r="NNI1" s="14"/>
      <c r="NNJ1" s="14"/>
      <c r="NNK1" s="14"/>
      <c r="NNL1" s="14"/>
      <c r="NNM1" s="14"/>
      <c r="NNN1" s="14"/>
      <c r="NNO1" s="14"/>
      <c r="NNP1" s="14"/>
      <c r="NNQ1" s="14"/>
      <c r="NNR1" s="14"/>
      <c r="NNS1" s="14"/>
      <c r="NNT1" s="14"/>
      <c r="NNU1" s="14"/>
      <c r="NNV1" s="14"/>
      <c r="NNW1" s="14"/>
      <c r="NNX1" s="14"/>
      <c r="NNY1" s="14"/>
      <c r="NNZ1" s="14"/>
      <c r="NOA1" s="14"/>
      <c r="NOB1" s="14"/>
      <c r="NOC1" s="14"/>
      <c r="NOD1" s="14"/>
      <c r="NOE1" s="14"/>
      <c r="NOF1" s="14"/>
      <c r="NOG1" s="14"/>
      <c r="NOH1" s="14"/>
      <c r="NOI1" s="14"/>
      <c r="NOJ1" s="14"/>
      <c r="NOK1" s="14"/>
      <c r="NOL1" s="14"/>
      <c r="NOM1" s="14"/>
      <c r="NON1" s="14"/>
      <c r="NOO1" s="14"/>
      <c r="NOP1" s="14"/>
      <c r="NOQ1" s="14"/>
      <c r="NOR1" s="14"/>
      <c r="NOS1" s="14"/>
      <c r="NOT1" s="14"/>
      <c r="NOU1" s="14"/>
      <c r="NOV1" s="14"/>
      <c r="NOW1" s="14"/>
      <c r="NOX1" s="14"/>
      <c r="NOY1" s="14"/>
      <c r="NOZ1" s="14"/>
      <c r="NPA1" s="14"/>
      <c r="NPB1" s="14"/>
      <c r="NPC1" s="14"/>
      <c r="NPD1" s="14"/>
      <c r="NPE1" s="14"/>
      <c r="NPF1" s="14"/>
      <c r="NPG1" s="14"/>
      <c r="NPH1" s="14"/>
      <c r="NPI1" s="14"/>
      <c r="NPJ1" s="14"/>
      <c r="NPK1" s="14"/>
      <c r="NPL1" s="14"/>
      <c r="NPM1" s="14"/>
      <c r="NPN1" s="14"/>
      <c r="NPO1" s="14"/>
      <c r="NPP1" s="14"/>
      <c r="NPQ1" s="14"/>
      <c r="NPR1" s="14"/>
      <c r="NPS1" s="14"/>
      <c r="NPT1" s="14"/>
      <c r="NPU1" s="14"/>
      <c r="NPV1" s="14"/>
      <c r="NPW1" s="14"/>
      <c r="NPX1" s="14"/>
      <c r="NPY1" s="14"/>
      <c r="NPZ1" s="14"/>
      <c r="NQA1" s="14"/>
      <c r="NQB1" s="14"/>
      <c r="NQC1" s="14"/>
      <c r="NQD1" s="14"/>
      <c r="NQE1" s="14"/>
      <c r="NQF1" s="14"/>
      <c r="NQG1" s="14"/>
      <c r="NQH1" s="14"/>
      <c r="NQI1" s="14"/>
      <c r="NQJ1" s="14"/>
      <c r="NQK1" s="14"/>
      <c r="NQL1" s="14"/>
      <c r="NQM1" s="14"/>
      <c r="NQN1" s="14"/>
      <c r="NQO1" s="14"/>
      <c r="NQP1" s="14"/>
      <c r="NQQ1" s="14"/>
      <c r="NQR1" s="14"/>
      <c r="NQS1" s="14"/>
      <c r="NQT1" s="14"/>
      <c r="NQU1" s="14"/>
      <c r="NQV1" s="14"/>
      <c r="NQW1" s="14"/>
      <c r="NQX1" s="14"/>
      <c r="NQY1" s="14"/>
      <c r="NQZ1" s="14"/>
      <c r="NRA1" s="14"/>
      <c r="NRB1" s="14"/>
      <c r="NRC1" s="14"/>
      <c r="NRD1" s="14"/>
      <c r="NRE1" s="14"/>
      <c r="NRF1" s="14"/>
      <c r="NRG1" s="14"/>
      <c r="NRH1" s="14"/>
      <c r="NRI1" s="14"/>
      <c r="NRJ1" s="14"/>
      <c r="NRK1" s="14"/>
      <c r="NRL1" s="14"/>
      <c r="NRM1" s="14"/>
      <c r="NRN1" s="14"/>
      <c r="NRO1" s="14"/>
      <c r="NRP1" s="14"/>
      <c r="NRQ1" s="14"/>
      <c r="NRR1" s="14"/>
      <c r="NRS1" s="14"/>
      <c r="NRT1" s="14"/>
      <c r="NRU1" s="14"/>
      <c r="NRV1" s="14"/>
      <c r="NRW1" s="14"/>
      <c r="NRX1" s="14"/>
      <c r="NRY1" s="14"/>
      <c r="NRZ1" s="14"/>
      <c r="NSA1" s="14"/>
      <c r="NSB1" s="14"/>
      <c r="NSC1" s="14"/>
      <c r="NSD1" s="14"/>
      <c r="NSE1" s="14"/>
      <c r="NSF1" s="14"/>
      <c r="NSG1" s="14"/>
      <c r="NSH1" s="14"/>
      <c r="NSI1" s="14"/>
      <c r="NSJ1" s="14"/>
      <c r="NSK1" s="14"/>
      <c r="NSL1" s="14"/>
      <c r="NSM1" s="14"/>
      <c r="NSN1" s="14"/>
      <c r="NSO1" s="14"/>
      <c r="NSP1" s="14"/>
      <c r="NSQ1" s="14"/>
      <c r="NSR1" s="14"/>
      <c r="NSS1" s="14"/>
      <c r="NST1" s="14"/>
      <c r="NSU1" s="14"/>
      <c r="NSV1" s="14"/>
      <c r="NSW1" s="14"/>
      <c r="NSX1" s="14"/>
      <c r="NSY1" s="14"/>
      <c r="NSZ1" s="14"/>
      <c r="NTA1" s="14"/>
      <c r="NTB1" s="14"/>
      <c r="NTC1" s="14"/>
      <c r="NTD1" s="14"/>
      <c r="NTE1" s="14"/>
      <c r="NTF1" s="14"/>
      <c r="NTG1" s="14"/>
      <c r="NTH1" s="14"/>
      <c r="NTI1" s="14"/>
      <c r="NTJ1" s="14"/>
      <c r="NTK1" s="14"/>
      <c r="NTL1" s="14"/>
      <c r="NTM1" s="14"/>
      <c r="NTN1" s="14"/>
      <c r="NTO1" s="14"/>
      <c r="NTP1" s="14"/>
      <c r="NTQ1" s="14"/>
      <c r="NTR1" s="14"/>
      <c r="NTS1" s="14"/>
      <c r="NTT1" s="14"/>
      <c r="NTU1" s="14"/>
      <c r="NTV1" s="14"/>
      <c r="NTW1" s="14"/>
      <c r="NTX1" s="14"/>
      <c r="NTY1" s="14"/>
      <c r="NTZ1" s="14"/>
      <c r="NUA1" s="14"/>
      <c r="NUB1" s="14"/>
      <c r="NUC1" s="14"/>
      <c r="NUD1" s="14"/>
      <c r="NUE1" s="14"/>
      <c r="NUF1" s="14"/>
      <c r="NUG1" s="14"/>
      <c r="NUH1" s="14"/>
      <c r="NUI1" s="14"/>
      <c r="NUJ1" s="14"/>
      <c r="NUK1" s="14"/>
      <c r="NUL1" s="14"/>
      <c r="NUM1" s="14"/>
      <c r="NUN1" s="14"/>
      <c r="NUO1" s="14"/>
      <c r="NUP1" s="14"/>
      <c r="NUQ1" s="14"/>
      <c r="NUR1" s="14"/>
      <c r="NUS1" s="14"/>
      <c r="NUT1" s="14"/>
      <c r="NUU1" s="14"/>
      <c r="NUV1" s="14"/>
      <c r="NUW1" s="14"/>
      <c r="NUX1" s="14"/>
      <c r="NUY1" s="14"/>
      <c r="NUZ1" s="14"/>
      <c r="NVA1" s="14"/>
      <c r="NVB1" s="14"/>
      <c r="NVC1" s="14"/>
      <c r="NVD1" s="14"/>
      <c r="NVE1" s="14"/>
      <c r="NVF1" s="14"/>
      <c r="NVG1" s="14"/>
      <c r="NVH1" s="14"/>
      <c r="NVI1" s="14"/>
      <c r="NVJ1" s="14"/>
      <c r="NVK1" s="14"/>
      <c r="NVL1" s="14"/>
      <c r="NVM1" s="14"/>
      <c r="NVN1" s="14"/>
      <c r="NVO1" s="14"/>
      <c r="NVP1" s="14"/>
      <c r="NVQ1" s="14"/>
      <c r="NVR1" s="14"/>
      <c r="NVS1" s="14"/>
      <c r="NVT1" s="14"/>
      <c r="NVU1" s="14"/>
      <c r="NVV1" s="14"/>
      <c r="NVW1" s="14"/>
      <c r="NVX1" s="14"/>
      <c r="NVY1" s="14"/>
      <c r="NVZ1" s="14"/>
      <c r="NWA1" s="14"/>
      <c r="NWB1" s="14"/>
      <c r="NWC1" s="14"/>
      <c r="NWD1" s="14"/>
      <c r="NWE1" s="14"/>
      <c r="NWF1" s="14"/>
      <c r="NWG1" s="14"/>
      <c r="NWH1" s="14"/>
      <c r="NWI1" s="14"/>
      <c r="NWJ1" s="14"/>
      <c r="NWK1" s="14"/>
      <c r="NWL1" s="14"/>
      <c r="NWM1" s="14"/>
      <c r="NWN1" s="14"/>
      <c r="NWO1" s="14"/>
      <c r="NWP1" s="14"/>
      <c r="NWQ1" s="14"/>
      <c r="NWR1" s="14"/>
      <c r="NWS1" s="14"/>
      <c r="NWT1" s="14"/>
      <c r="NWU1" s="14"/>
      <c r="NWV1" s="14"/>
      <c r="NWW1" s="14"/>
      <c r="NWX1" s="14"/>
      <c r="NWY1" s="14"/>
      <c r="NWZ1" s="14"/>
      <c r="NXA1" s="14"/>
      <c r="NXB1" s="14"/>
      <c r="NXC1" s="14"/>
      <c r="NXD1" s="14"/>
      <c r="NXE1" s="14"/>
      <c r="NXF1" s="14"/>
      <c r="NXG1" s="14"/>
      <c r="NXH1" s="14"/>
      <c r="NXI1" s="14"/>
      <c r="NXJ1" s="14"/>
      <c r="NXK1" s="14"/>
      <c r="NXL1" s="14"/>
      <c r="NXM1" s="14"/>
      <c r="NXN1" s="14"/>
      <c r="NXO1" s="14"/>
      <c r="NXP1" s="14"/>
      <c r="NXQ1" s="14"/>
      <c r="NXR1" s="14"/>
      <c r="NXS1" s="14"/>
      <c r="NXT1" s="14"/>
      <c r="NXU1" s="14"/>
      <c r="NXV1" s="14"/>
      <c r="NXW1" s="14"/>
      <c r="NXX1" s="14"/>
      <c r="NXY1" s="14"/>
      <c r="NXZ1" s="14"/>
      <c r="NYA1" s="14"/>
      <c r="NYB1" s="14"/>
      <c r="NYC1" s="14"/>
      <c r="NYD1" s="14"/>
      <c r="NYE1" s="14"/>
      <c r="NYF1" s="14"/>
      <c r="NYG1" s="14"/>
      <c r="NYH1" s="14"/>
      <c r="NYI1" s="14"/>
      <c r="NYJ1" s="14"/>
      <c r="NYK1" s="14"/>
      <c r="NYL1" s="14"/>
      <c r="NYM1" s="14"/>
      <c r="NYN1" s="14"/>
      <c r="NYO1" s="14"/>
      <c r="NYP1" s="14"/>
      <c r="NYQ1" s="14"/>
      <c r="NYR1" s="14"/>
      <c r="NYS1" s="14"/>
      <c r="NYT1" s="14"/>
      <c r="NYU1" s="14"/>
      <c r="NYV1" s="14"/>
      <c r="NYW1" s="14"/>
      <c r="NYX1" s="14"/>
      <c r="NYY1" s="14"/>
      <c r="NYZ1" s="14"/>
      <c r="NZA1" s="14"/>
      <c r="NZB1" s="14"/>
      <c r="NZC1" s="14"/>
      <c r="NZD1" s="14"/>
      <c r="NZE1" s="14"/>
      <c r="NZF1" s="14"/>
      <c r="NZG1" s="14"/>
      <c r="NZH1" s="14"/>
      <c r="NZI1" s="14"/>
      <c r="NZJ1" s="14"/>
      <c r="NZK1" s="14"/>
      <c r="NZL1" s="14"/>
      <c r="NZM1" s="14"/>
      <c r="NZN1" s="14"/>
      <c r="NZO1" s="14"/>
      <c r="NZP1" s="14"/>
      <c r="NZQ1" s="14"/>
      <c r="NZR1" s="14"/>
      <c r="NZS1" s="14"/>
      <c r="NZT1" s="14"/>
      <c r="NZU1" s="14"/>
      <c r="NZV1" s="14"/>
      <c r="NZW1" s="14"/>
      <c r="NZX1" s="14"/>
      <c r="NZY1" s="14"/>
      <c r="NZZ1" s="14"/>
      <c r="OAA1" s="14"/>
      <c r="OAB1" s="14"/>
      <c r="OAC1" s="14"/>
      <c r="OAD1" s="14"/>
      <c r="OAE1" s="14"/>
      <c r="OAF1" s="14"/>
      <c r="OAG1" s="14"/>
      <c r="OAH1" s="14"/>
      <c r="OAI1" s="14"/>
      <c r="OAJ1" s="14"/>
      <c r="OAK1" s="14"/>
      <c r="OAL1" s="14"/>
      <c r="OAM1" s="14"/>
      <c r="OAN1" s="14"/>
      <c r="OAO1" s="14"/>
      <c r="OAP1" s="14"/>
      <c r="OAQ1" s="14"/>
      <c r="OAR1" s="14"/>
      <c r="OAS1" s="14"/>
      <c r="OAT1" s="14"/>
      <c r="OAU1" s="14"/>
      <c r="OAV1" s="14"/>
      <c r="OAW1" s="14"/>
      <c r="OAX1" s="14"/>
      <c r="OAY1" s="14"/>
      <c r="OAZ1" s="14"/>
      <c r="OBA1" s="14"/>
      <c r="OBB1" s="14"/>
      <c r="OBC1" s="14"/>
      <c r="OBD1" s="14"/>
      <c r="OBE1" s="14"/>
      <c r="OBF1" s="14"/>
      <c r="OBG1" s="14"/>
      <c r="OBH1" s="14"/>
      <c r="OBI1" s="14"/>
      <c r="OBJ1" s="14"/>
      <c r="OBK1" s="14"/>
      <c r="OBL1" s="14"/>
      <c r="OBM1" s="14"/>
      <c r="OBN1" s="14"/>
      <c r="OBO1" s="14"/>
      <c r="OBP1" s="14"/>
      <c r="OBQ1" s="14"/>
      <c r="OBR1" s="14"/>
      <c r="OBS1" s="14"/>
      <c r="OBT1" s="14"/>
      <c r="OBU1" s="14"/>
      <c r="OBV1" s="14"/>
      <c r="OBW1" s="14"/>
      <c r="OBX1" s="14"/>
      <c r="OBY1" s="14"/>
      <c r="OBZ1" s="14"/>
      <c r="OCA1" s="14"/>
      <c r="OCB1" s="14"/>
      <c r="OCC1" s="14"/>
      <c r="OCD1" s="14"/>
      <c r="OCE1" s="14"/>
      <c r="OCF1" s="14"/>
      <c r="OCG1" s="14"/>
      <c r="OCH1" s="14"/>
      <c r="OCI1" s="14"/>
      <c r="OCJ1" s="14"/>
      <c r="OCK1" s="14"/>
      <c r="OCL1" s="14"/>
      <c r="OCM1" s="14"/>
      <c r="OCN1" s="14"/>
      <c r="OCO1" s="14"/>
      <c r="OCP1" s="14"/>
      <c r="OCQ1" s="14"/>
      <c r="OCR1" s="14"/>
      <c r="OCS1" s="14"/>
      <c r="OCT1" s="14"/>
      <c r="OCU1" s="14"/>
      <c r="OCV1" s="14"/>
      <c r="OCW1" s="14"/>
      <c r="OCX1" s="14"/>
      <c r="OCY1" s="14"/>
      <c r="OCZ1" s="14"/>
      <c r="ODA1" s="14"/>
      <c r="ODB1" s="14"/>
      <c r="ODC1" s="14"/>
      <c r="ODD1" s="14"/>
      <c r="ODE1" s="14"/>
      <c r="ODF1" s="14"/>
      <c r="ODG1" s="14"/>
      <c r="ODH1" s="14"/>
      <c r="ODI1" s="14"/>
      <c r="ODJ1" s="14"/>
      <c r="ODK1" s="14"/>
      <c r="ODL1" s="14"/>
      <c r="ODM1" s="14"/>
      <c r="ODN1" s="14"/>
      <c r="ODO1" s="14"/>
      <c r="ODP1" s="14"/>
      <c r="ODQ1" s="14"/>
      <c r="ODR1" s="14"/>
      <c r="ODS1" s="14"/>
      <c r="ODT1" s="14"/>
      <c r="ODU1" s="14"/>
      <c r="ODV1" s="14"/>
      <c r="ODW1" s="14"/>
      <c r="ODX1" s="14"/>
      <c r="ODY1" s="14"/>
      <c r="ODZ1" s="14"/>
      <c r="OEA1" s="14"/>
      <c r="OEB1" s="14"/>
      <c r="OEC1" s="14"/>
      <c r="OED1" s="14"/>
      <c r="OEE1" s="14"/>
      <c r="OEF1" s="14"/>
      <c r="OEG1" s="14"/>
      <c r="OEH1" s="14"/>
      <c r="OEI1" s="14"/>
      <c r="OEJ1" s="14"/>
      <c r="OEK1" s="14"/>
      <c r="OEL1" s="14"/>
      <c r="OEM1" s="14"/>
      <c r="OEN1" s="14"/>
      <c r="OEO1" s="14"/>
      <c r="OEP1" s="14"/>
      <c r="OEQ1" s="14"/>
      <c r="OER1" s="14"/>
      <c r="OES1" s="14"/>
      <c r="OET1" s="14"/>
      <c r="OEU1" s="14"/>
      <c r="OEV1" s="14"/>
      <c r="OEW1" s="14"/>
      <c r="OEX1" s="14"/>
      <c r="OEY1" s="14"/>
      <c r="OEZ1" s="14"/>
      <c r="OFA1" s="14"/>
      <c r="OFB1" s="14"/>
      <c r="OFC1" s="14"/>
      <c r="OFD1" s="14"/>
      <c r="OFE1" s="14"/>
      <c r="OFF1" s="14"/>
      <c r="OFG1" s="14"/>
      <c r="OFH1" s="14"/>
      <c r="OFI1" s="14"/>
      <c r="OFJ1" s="14"/>
      <c r="OFK1" s="14"/>
      <c r="OFL1" s="14"/>
      <c r="OFM1" s="14"/>
      <c r="OFN1" s="14"/>
      <c r="OFO1" s="14"/>
      <c r="OFP1" s="14"/>
      <c r="OFQ1" s="14"/>
      <c r="OFR1" s="14"/>
      <c r="OFS1" s="14"/>
      <c r="OFT1" s="14"/>
      <c r="OFU1" s="14"/>
      <c r="OFV1" s="14"/>
      <c r="OFW1" s="14"/>
      <c r="OFX1" s="14"/>
      <c r="OFY1" s="14"/>
      <c r="OFZ1" s="14"/>
      <c r="OGA1" s="14"/>
      <c r="OGB1" s="14"/>
      <c r="OGC1" s="14"/>
      <c r="OGD1" s="14"/>
      <c r="OGE1" s="14"/>
      <c r="OGF1" s="14"/>
      <c r="OGG1" s="14"/>
      <c r="OGH1" s="14"/>
      <c r="OGI1" s="14"/>
      <c r="OGJ1" s="14"/>
      <c r="OGK1" s="14"/>
      <c r="OGL1" s="14"/>
      <c r="OGM1" s="14"/>
      <c r="OGN1" s="14"/>
      <c r="OGO1" s="14"/>
      <c r="OGP1" s="14"/>
      <c r="OGQ1" s="14"/>
      <c r="OGR1" s="14"/>
      <c r="OGS1" s="14"/>
      <c r="OGT1" s="14"/>
      <c r="OGU1" s="14"/>
      <c r="OGV1" s="14"/>
      <c r="OGW1" s="14"/>
      <c r="OGX1" s="14"/>
      <c r="OGY1" s="14"/>
      <c r="OGZ1" s="14"/>
      <c r="OHA1" s="14"/>
      <c r="OHB1" s="14"/>
      <c r="OHC1" s="14"/>
      <c r="OHD1" s="14"/>
      <c r="OHE1" s="14"/>
      <c r="OHF1" s="14"/>
      <c r="OHG1" s="14"/>
      <c r="OHH1" s="14"/>
      <c r="OHI1" s="14"/>
      <c r="OHJ1" s="14"/>
      <c r="OHK1" s="14"/>
      <c r="OHL1" s="14"/>
      <c r="OHM1" s="14"/>
      <c r="OHN1" s="14"/>
      <c r="OHO1" s="14"/>
      <c r="OHP1" s="14"/>
      <c r="OHQ1" s="14"/>
      <c r="OHR1" s="14"/>
      <c r="OHS1" s="14"/>
      <c r="OHT1" s="14"/>
      <c r="OHU1" s="14"/>
      <c r="OHV1" s="14"/>
      <c r="OHW1" s="14"/>
      <c r="OHX1" s="14"/>
      <c r="OHY1" s="14"/>
      <c r="OHZ1" s="14"/>
      <c r="OIA1" s="14"/>
      <c r="OIB1" s="14"/>
      <c r="OIC1" s="14"/>
      <c r="OID1" s="14"/>
      <c r="OIE1" s="14"/>
      <c r="OIF1" s="14"/>
      <c r="OIG1" s="14"/>
      <c r="OIH1" s="14"/>
      <c r="OII1" s="14"/>
      <c r="OIJ1" s="14"/>
      <c r="OIK1" s="14"/>
      <c r="OIL1" s="14"/>
      <c r="OIM1" s="14"/>
      <c r="OIN1" s="14"/>
      <c r="OIO1" s="14"/>
      <c r="OIP1" s="14"/>
      <c r="OIQ1" s="14"/>
      <c r="OIR1" s="14"/>
      <c r="OIS1" s="14"/>
      <c r="OIT1" s="14"/>
      <c r="OIU1" s="14"/>
      <c r="OIV1" s="14"/>
      <c r="OIW1" s="14"/>
      <c r="OIX1" s="14"/>
      <c r="OIY1" s="14"/>
      <c r="OIZ1" s="14"/>
      <c r="OJA1" s="14"/>
      <c r="OJB1" s="14"/>
      <c r="OJC1" s="14"/>
      <c r="OJD1" s="14"/>
      <c r="OJE1" s="14"/>
      <c r="OJF1" s="14"/>
      <c r="OJG1" s="14"/>
      <c r="OJH1" s="14"/>
      <c r="OJI1" s="14"/>
      <c r="OJJ1" s="14"/>
      <c r="OJK1" s="14"/>
      <c r="OJL1" s="14"/>
      <c r="OJM1" s="14"/>
      <c r="OJN1" s="14"/>
      <c r="OJO1" s="14"/>
      <c r="OJP1" s="14"/>
      <c r="OJQ1" s="14"/>
      <c r="OJR1" s="14"/>
      <c r="OJS1" s="14"/>
      <c r="OJT1" s="14"/>
      <c r="OJU1" s="14"/>
      <c r="OJV1" s="14"/>
      <c r="OJW1" s="14"/>
      <c r="OJX1" s="14"/>
      <c r="OJY1" s="14"/>
      <c r="OJZ1" s="14"/>
      <c r="OKA1" s="14"/>
      <c r="OKB1" s="14"/>
      <c r="OKC1" s="14"/>
      <c r="OKD1" s="14"/>
      <c r="OKE1" s="14"/>
      <c r="OKF1" s="14"/>
      <c r="OKG1" s="14"/>
      <c r="OKH1" s="14"/>
      <c r="OKI1" s="14"/>
      <c r="OKJ1" s="14"/>
      <c r="OKK1" s="14"/>
      <c r="OKL1" s="14"/>
      <c r="OKM1" s="14"/>
      <c r="OKN1" s="14"/>
      <c r="OKO1" s="14"/>
      <c r="OKP1" s="14"/>
      <c r="OKQ1" s="14"/>
      <c r="OKR1" s="14"/>
      <c r="OKS1" s="14"/>
      <c r="OKT1" s="14"/>
      <c r="OKU1" s="14"/>
      <c r="OKV1" s="14"/>
      <c r="OKW1" s="14"/>
      <c r="OKX1" s="14"/>
      <c r="OKY1" s="14"/>
      <c r="OKZ1" s="14"/>
      <c r="OLA1" s="14"/>
      <c r="OLB1" s="14"/>
      <c r="OLC1" s="14"/>
      <c r="OLD1" s="14"/>
      <c r="OLE1" s="14"/>
      <c r="OLF1" s="14"/>
      <c r="OLG1" s="14"/>
      <c r="OLH1" s="14"/>
      <c r="OLI1" s="14"/>
      <c r="OLJ1" s="14"/>
      <c r="OLK1" s="14"/>
      <c r="OLL1" s="14"/>
      <c r="OLM1" s="14"/>
      <c r="OLN1" s="14"/>
      <c r="OLO1" s="14"/>
      <c r="OLP1" s="14"/>
      <c r="OLQ1" s="14"/>
      <c r="OLR1" s="14"/>
      <c r="OLS1" s="14"/>
      <c r="OLT1" s="14"/>
      <c r="OLU1" s="14"/>
      <c r="OLV1" s="14"/>
      <c r="OLW1" s="14"/>
      <c r="OLX1" s="14"/>
      <c r="OLY1" s="14"/>
      <c r="OLZ1" s="14"/>
      <c r="OMA1" s="14"/>
      <c r="OMB1" s="14"/>
      <c r="OMC1" s="14"/>
      <c r="OMD1" s="14"/>
      <c r="OME1" s="14"/>
      <c r="OMF1" s="14"/>
      <c r="OMG1" s="14"/>
      <c r="OMH1" s="14"/>
      <c r="OMI1" s="14"/>
      <c r="OMJ1" s="14"/>
      <c r="OMK1" s="14"/>
      <c r="OML1" s="14"/>
      <c r="OMM1" s="14"/>
      <c r="OMN1" s="14"/>
      <c r="OMO1" s="14"/>
      <c r="OMP1" s="14"/>
      <c r="OMQ1" s="14"/>
      <c r="OMR1" s="14"/>
      <c r="OMS1" s="14"/>
      <c r="OMT1" s="14"/>
      <c r="OMU1" s="14"/>
      <c r="OMV1" s="14"/>
      <c r="OMW1" s="14"/>
      <c r="OMX1" s="14"/>
      <c r="OMY1" s="14"/>
      <c r="OMZ1" s="14"/>
      <c r="ONA1" s="14"/>
      <c r="ONB1" s="14"/>
      <c r="ONC1" s="14"/>
      <c r="OND1" s="14"/>
      <c r="ONE1" s="14"/>
      <c r="ONF1" s="14"/>
      <c r="ONG1" s="14"/>
      <c r="ONH1" s="14"/>
      <c r="ONI1" s="14"/>
      <c r="ONJ1" s="14"/>
      <c r="ONK1" s="14"/>
      <c r="ONL1" s="14"/>
      <c r="ONM1" s="14"/>
      <c r="ONN1" s="14"/>
      <c r="ONO1" s="14"/>
      <c r="ONP1" s="14"/>
      <c r="ONQ1" s="14"/>
      <c r="ONR1" s="14"/>
      <c r="ONS1" s="14"/>
      <c r="ONT1" s="14"/>
      <c r="ONU1" s="14"/>
      <c r="ONV1" s="14"/>
      <c r="ONW1" s="14"/>
      <c r="ONX1" s="14"/>
      <c r="ONY1" s="14"/>
      <c r="ONZ1" s="14"/>
      <c r="OOA1" s="14"/>
      <c r="OOB1" s="14"/>
      <c r="OOC1" s="14"/>
      <c r="OOD1" s="14"/>
      <c r="OOE1" s="14"/>
      <c r="OOF1" s="14"/>
      <c r="OOG1" s="14"/>
      <c r="OOH1" s="14"/>
      <c r="OOI1" s="14"/>
      <c r="OOJ1" s="14"/>
      <c r="OOK1" s="14"/>
      <c r="OOL1" s="14"/>
      <c r="OOM1" s="14"/>
      <c r="OON1" s="14"/>
      <c r="OOO1" s="14"/>
      <c r="OOP1" s="14"/>
      <c r="OOQ1" s="14"/>
      <c r="OOR1" s="14"/>
      <c r="OOS1" s="14"/>
      <c r="OOT1" s="14"/>
      <c r="OOU1" s="14"/>
      <c r="OOV1" s="14"/>
      <c r="OOW1" s="14"/>
      <c r="OOX1" s="14"/>
      <c r="OOY1" s="14"/>
      <c r="OOZ1" s="14"/>
      <c r="OPA1" s="14"/>
      <c r="OPB1" s="14"/>
      <c r="OPC1" s="14"/>
      <c r="OPD1" s="14"/>
      <c r="OPE1" s="14"/>
      <c r="OPF1" s="14"/>
      <c r="OPG1" s="14"/>
      <c r="OPH1" s="14"/>
      <c r="OPI1" s="14"/>
      <c r="OPJ1" s="14"/>
      <c r="OPK1" s="14"/>
      <c r="OPL1" s="14"/>
      <c r="OPM1" s="14"/>
      <c r="OPN1" s="14"/>
      <c r="OPO1" s="14"/>
      <c r="OPP1" s="14"/>
      <c r="OPQ1" s="14"/>
      <c r="OPR1" s="14"/>
      <c r="OPS1" s="14"/>
      <c r="OPT1" s="14"/>
      <c r="OPU1" s="14"/>
      <c r="OPV1" s="14"/>
      <c r="OPW1" s="14"/>
      <c r="OPX1" s="14"/>
      <c r="OPY1" s="14"/>
      <c r="OPZ1" s="14"/>
      <c r="OQA1" s="14"/>
      <c r="OQB1" s="14"/>
      <c r="OQC1" s="14"/>
      <c r="OQD1" s="14"/>
      <c r="OQE1" s="14"/>
      <c r="OQF1" s="14"/>
      <c r="OQG1" s="14"/>
      <c r="OQH1" s="14"/>
      <c r="OQI1" s="14"/>
      <c r="OQJ1" s="14"/>
      <c r="OQK1" s="14"/>
      <c r="OQL1" s="14"/>
      <c r="OQM1" s="14"/>
      <c r="OQN1" s="14"/>
      <c r="OQO1" s="14"/>
      <c r="OQP1" s="14"/>
      <c r="OQQ1" s="14"/>
      <c r="OQR1" s="14"/>
      <c r="OQS1" s="14"/>
      <c r="OQT1" s="14"/>
      <c r="OQU1" s="14"/>
      <c r="OQV1" s="14"/>
      <c r="OQW1" s="14"/>
      <c r="OQX1" s="14"/>
      <c r="OQY1" s="14"/>
      <c r="OQZ1" s="14"/>
      <c r="ORA1" s="14"/>
      <c r="ORB1" s="14"/>
      <c r="ORC1" s="14"/>
      <c r="ORD1" s="14"/>
      <c r="ORE1" s="14"/>
      <c r="ORF1" s="14"/>
      <c r="ORG1" s="14"/>
      <c r="ORH1" s="14"/>
      <c r="ORI1" s="14"/>
      <c r="ORJ1" s="14"/>
      <c r="ORK1" s="14"/>
      <c r="ORL1" s="14"/>
      <c r="ORM1" s="14"/>
      <c r="ORN1" s="14"/>
      <c r="ORO1" s="14"/>
      <c r="ORP1" s="14"/>
      <c r="ORQ1" s="14"/>
      <c r="ORR1" s="14"/>
      <c r="ORS1" s="14"/>
      <c r="ORT1" s="14"/>
      <c r="ORU1" s="14"/>
      <c r="ORV1" s="14"/>
      <c r="ORW1" s="14"/>
      <c r="ORX1" s="14"/>
      <c r="ORY1" s="14"/>
      <c r="ORZ1" s="14"/>
      <c r="OSA1" s="14"/>
      <c r="OSB1" s="14"/>
      <c r="OSC1" s="14"/>
      <c r="OSD1" s="14"/>
      <c r="OSE1" s="14"/>
      <c r="OSF1" s="14"/>
      <c r="OSG1" s="14"/>
      <c r="OSH1" s="14"/>
      <c r="OSI1" s="14"/>
      <c r="OSJ1" s="14"/>
      <c r="OSK1" s="14"/>
      <c r="OSL1" s="14"/>
      <c r="OSM1" s="14"/>
      <c r="OSN1" s="14"/>
      <c r="OSO1" s="14"/>
      <c r="OSP1" s="14"/>
      <c r="OSQ1" s="14"/>
      <c r="OSR1" s="14"/>
      <c r="OSS1" s="14"/>
      <c r="OST1" s="14"/>
      <c r="OSU1" s="14"/>
      <c r="OSV1" s="14"/>
      <c r="OSW1" s="14"/>
      <c r="OSX1" s="14"/>
      <c r="OSY1" s="14"/>
      <c r="OSZ1" s="14"/>
      <c r="OTA1" s="14"/>
      <c r="OTB1" s="14"/>
      <c r="OTC1" s="14"/>
      <c r="OTD1" s="14"/>
      <c r="OTE1" s="14"/>
      <c r="OTF1" s="14"/>
      <c r="OTG1" s="14"/>
      <c r="OTH1" s="14"/>
      <c r="OTI1" s="14"/>
      <c r="OTJ1" s="14"/>
      <c r="OTK1" s="14"/>
      <c r="OTL1" s="14"/>
      <c r="OTM1" s="14"/>
      <c r="OTN1" s="14"/>
      <c r="OTO1" s="14"/>
      <c r="OTP1" s="14"/>
      <c r="OTQ1" s="14"/>
      <c r="OTR1" s="14"/>
      <c r="OTS1" s="14"/>
      <c r="OTT1" s="14"/>
      <c r="OTU1" s="14"/>
      <c r="OTV1" s="14"/>
      <c r="OTW1" s="14"/>
      <c r="OTX1" s="14"/>
      <c r="OTY1" s="14"/>
      <c r="OTZ1" s="14"/>
      <c r="OUA1" s="14"/>
      <c r="OUB1" s="14"/>
      <c r="OUC1" s="14"/>
      <c r="OUD1" s="14"/>
      <c r="OUE1" s="14"/>
      <c r="OUF1" s="14"/>
      <c r="OUG1" s="14"/>
      <c r="OUH1" s="14"/>
      <c r="OUI1" s="14"/>
      <c r="OUJ1" s="14"/>
      <c r="OUK1" s="14"/>
      <c r="OUL1" s="14"/>
      <c r="OUM1" s="14"/>
      <c r="OUN1" s="14"/>
      <c r="OUO1" s="14"/>
      <c r="OUP1" s="14"/>
      <c r="OUQ1" s="14"/>
      <c r="OUR1" s="14"/>
      <c r="OUS1" s="14"/>
      <c r="OUT1" s="14"/>
      <c r="OUU1" s="14"/>
      <c r="OUV1" s="14"/>
      <c r="OUW1" s="14"/>
      <c r="OUX1" s="14"/>
      <c r="OUY1" s="14"/>
      <c r="OUZ1" s="14"/>
      <c r="OVA1" s="14"/>
      <c r="OVB1" s="14"/>
      <c r="OVC1" s="14"/>
      <c r="OVD1" s="14"/>
      <c r="OVE1" s="14"/>
      <c r="OVF1" s="14"/>
      <c r="OVG1" s="14"/>
      <c r="OVH1" s="14"/>
      <c r="OVI1" s="14"/>
      <c r="OVJ1" s="14"/>
      <c r="OVK1" s="14"/>
      <c r="OVL1" s="14"/>
      <c r="OVM1" s="14"/>
      <c r="OVN1" s="14"/>
      <c r="OVO1" s="14"/>
      <c r="OVP1" s="14"/>
      <c r="OVQ1" s="14"/>
      <c r="OVR1" s="14"/>
      <c r="OVS1" s="14"/>
      <c r="OVT1" s="14"/>
      <c r="OVU1" s="14"/>
      <c r="OVV1" s="14"/>
      <c r="OVW1" s="14"/>
      <c r="OVX1" s="14"/>
      <c r="OVY1" s="14"/>
      <c r="OVZ1" s="14"/>
      <c r="OWA1" s="14"/>
      <c r="OWB1" s="14"/>
      <c r="OWC1" s="14"/>
      <c r="OWD1" s="14"/>
      <c r="OWE1" s="14"/>
      <c r="OWF1" s="14"/>
      <c r="OWG1" s="14"/>
      <c r="OWH1" s="14"/>
      <c r="OWI1" s="14"/>
      <c r="OWJ1" s="14"/>
      <c r="OWK1" s="14"/>
      <c r="OWL1" s="14"/>
      <c r="OWM1" s="14"/>
      <c r="OWN1" s="14"/>
      <c r="OWO1" s="14"/>
      <c r="OWP1" s="14"/>
      <c r="OWQ1" s="14"/>
      <c r="OWR1" s="14"/>
      <c r="OWS1" s="14"/>
      <c r="OWT1" s="14"/>
      <c r="OWU1" s="14"/>
      <c r="OWV1" s="14"/>
      <c r="OWW1" s="14"/>
      <c r="OWX1" s="14"/>
      <c r="OWY1" s="14"/>
      <c r="OWZ1" s="14"/>
      <c r="OXA1" s="14"/>
      <c r="OXB1" s="14"/>
      <c r="OXC1" s="14"/>
      <c r="OXD1" s="14"/>
      <c r="OXE1" s="14"/>
      <c r="OXF1" s="14"/>
      <c r="OXG1" s="14"/>
      <c r="OXH1" s="14"/>
      <c r="OXI1" s="14"/>
      <c r="OXJ1" s="14"/>
      <c r="OXK1" s="14"/>
      <c r="OXL1" s="14"/>
      <c r="OXM1" s="14"/>
      <c r="OXN1" s="14"/>
      <c r="OXO1" s="14"/>
      <c r="OXP1" s="14"/>
      <c r="OXQ1" s="14"/>
      <c r="OXR1" s="14"/>
      <c r="OXS1" s="14"/>
      <c r="OXT1" s="14"/>
      <c r="OXU1" s="14"/>
      <c r="OXV1" s="14"/>
      <c r="OXW1" s="14"/>
      <c r="OXX1" s="14"/>
      <c r="OXY1" s="14"/>
      <c r="OXZ1" s="14"/>
      <c r="OYA1" s="14"/>
      <c r="OYB1" s="14"/>
      <c r="OYC1" s="14"/>
      <c r="OYD1" s="14"/>
      <c r="OYE1" s="14"/>
      <c r="OYF1" s="14"/>
      <c r="OYG1" s="14"/>
      <c r="OYH1" s="14"/>
      <c r="OYI1" s="14"/>
      <c r="OYJ1" s="14"/>
      <c r="OYK1" s="14"/>
      <c r="OYL1" s="14"/>
      <c r="OYM1" s="14"/>
      <c r="OYN1" s="14"/>
      <c r="OYO1" s="14"/>
      <c r="OYP1" s="14"/>
      <c r="OYQ1" s="14"/>
      <c r="OYR1" s="14"/>
      <c r="OYS1" s="14"/>
      <c r="OYT1" s="14"/>
      <c r="OYU1" s="14"/>
      <c r="OYV1" s="14"/>
      <c r="OYW1" s="14"/>
      <c r="OYX1" s="14"/>
      <c r="OYY1" s="14"/>
      <c r="OYZ1" s="14"/>
      <c r="OZA1" s="14"/>
      <c r="OZB1" s="14"/>
      <c r="OZC1" s="14"/>
      <c r="OZD1" s="14"/>
      <c r="OZE1" s="14"/>
      <c r="OZF1" s="14"/>
      <c r="OZG1" s="14"/>
      <c r="OZH1" s="14"/>
      <c r="OZI1" s="14"/>
      <c r="OZJ1" s="14"/>
      <c r="OZK1" s="14"/>
      <c r="OZL1" s="14"/>
      <c r="OZM1" s="14"/>
      <c r="OZN1" s="14"/>
      <c r="OZO1" s="14"/>
      <c r="OZP1" s="14"/>
      <c r="OZQ1" s="14"/>
      <c r="OZR1" s="14"/>
      <c r="OZS1" s="14"/>
      <c r="OZT1" s="14"/>
      <c r="OZU1" s="14"/>
      <c r="OZV1" s="14"/>
      <c r="OZW1" s="14"/>
      <c r="OZX1" s="14"/>
      <c r="OZY1" s="14"/>
      <c r="OZZ1" s="14"/>
      <c r="PAA1" s="14"/>
      <c r="PAB1" s="14"/>
      <c r="PAC1" s="14"/>
      <c r="PAD1" s="14"/>
      <c r="PAE1" s="14"/>
      <c r="PAF1" s="14"/>
      <c r="PAG1" s="14"/>
      <c r="PAH1" s="14"/>
      <c r="PAI1" s="14"/>
      <c r="PAJ1" s="14"/>
      <c r="PAK1" s="14"/>
      <c r="PAL1" s="14"/>
      <c r="PAM1" s="14"/>
      <c r="PAN1" s="14"/>
      <c r="PAO1" s="14"/>
      <c r="PAP1" s="14"/>
      <c r="PAQ1" s="14"/>
      <c r="PAR1" s="14"/>
      <c r="PAS1" s="14"/>
      <c r="PAT1" s="14"/>
      <c r="PAU1" s="14"/>
      <c r="PAV1" s="14"/>
      <c r="PAW1" s="14"/>
      <c r="PAX1" s="14"/>
      <c r="PAY1" s="14"/>
      <c r="PAZ1" s="14"/>
      <c r="PBA1" s="14"/>
      <c r="PBB1" s="14"/>
      <c r="PBC1" s="14"/>
      <c r="PBD1" s="14"/>
      <c r="PBE1" s="14"/>
      <c r="PBF1" s="14"/>
      <c r="PBG1" s="14"/>
      <c r="PBH1" s="14"/>
      <c r="PBI1" s="14"/>
      <c r="PBJ1" s="14"/>
      <c r="PBK1" s="14"/>
      <c r="PBL1" s="14"/>
      <c r="PBM1" s="14"/>
      <c r="PBN1" s="14"/>
      <c r="PBO1" s="14"/>
      <c r="PBP1" s="14"/>
      <c r="PBQ1" s="14"/>
      <c r="PBR1" s="14"/>
      <c r="PBS1" s="14"/>
      <c r="PBT1" s="14"/>
      <c r="PBU1" s="14"/>
      <c r="PBV1" s="14"/>
      <c r="PBW1" s="14"/>
      <c r="PBX1" s="14"/>
      <c r="PBY1" s="14"/>
      <c r="PBZ1" s="14"/>
      <c r="PCA1" s="14"/>
      <c r="PCB1" s="14"/>
      <c r="PCC1" s="14"/>
      <c r="PCD1" s="14"/>
      <c r="PCE1" s="14"/>
      <c r="PCF1" s="14"/>
      <c r="PCG1" s="14"/>
      <c r="PCH1" s="14"/>
      <c r="PCI1" s="14"/>
      <c r="PCJ1" s="14"/>
      <c r="PCK1" s="14"/>
      <c r="PCL1" s="14"/>
      <c r="PCM1" s="14"/>
      <c r="PCN1" s="14"/>
      <c r="PCO1" s="14"/>
      <c r="PCP1" s="14"/>
      <c r="PCQ1" s="14"/>
      <c r="PCR1" s="14"/>
      <c r="PCS1" s="14"/>
      <c r="PCT1" s="14"/>
      <c r="PCU1" s="14"/>
      <c r="PCV1" s="14"/>
      <c r="PCW1" s="14"/>
      <c r="PCX1" s="14"/>
      <c r="PCY1" s="14"/>
      <c r="PCZ1" s="14"/>
      <c r="PDA1" s="14"/>
      <c r="PDB1" s="14"/>
      <c r="PDC1" s="14"/>
      <c r="PDD1" s="14"/>
      <c r="PDE1" s="14"/>
      <c r="PDF1" s="14"/>
      <c r="PDG1" s="14"/>
      <c r="PDH1" s="14"/>
      <c r="PDI1" s="14"/>
      <c r="PDJ1" s="14"/>
      <c r="PDK1" s="14"/>
      <c r="PDL1" s="14"/>
      <c r="PDM1" s="14"/>
      <c r="PDN1" s="14"/>
      <c r="PDO1" s="14"/>
      <c r="PDP1" s="14"/>
      <c r="PDQ1" s="14"/>
      <c r="PDR1" s="14"/>
      <c r="PDS1" s="14"/>
      <c r="PDT1" s="14"/>
      <c r="PDU1" s="14"/>
      <c r="PDV1" s="14"/>
      <c r="PDW1" s="14"/>
      <c r="PDX1" s="14"/>
      <c r="PDY1" s="14"/>
      <c r="PDZ1" s="14"/>
      <c r="PEA1" s="14"/>
      <c r="PEB1" s="14"/>
      <c r="PEC1" s="14"/>
      <c r="PED1" s="14"/>
      <c r="PEE1" s="14"/>
      <c r="PEF1" s="14"/>
      <c r="PEG1" s="14"/>
      <c r="PEH1" s="14"/>
      <c r="PEI1" s="14"/>
      <c r="PEJ1" s="14"/>
      <c r="PEK1" s="14"/>
      <c r="PEL1" s="14"/>
      <c r="PEM1" s="14"/>
      <c r="PEN1" s="14"/>
      <c r="PEO1" s="14"/>
      <c r="PEP1" s="14"/>
      <c r="PEQ1" s="14"/>
      <c r="PER1" s="14"/>
      <c r="PES1" s="14"/>
      <c r="PET1" s="14"/>
      <c r="PEU1" s="14"/>
      <c r="PEV1" s="14"/>
      <c r="PEW1" s="14"/>
      <c r="PEX1" s="14"/>
      <c r="PEY1" s="14"/>
      <c r="PEZ1" s="14"/>
      <c r="PFA1" s="14"/>
      <c r="PFB1" s="14"/>
      <c r="PFC1" s="14"/>
      <c r="PFD1" s="14"/>
      <c r="PFE1" s="14"/>
      <c r="PFF1" s="14"/>
      <c r="PFG1" s="14"/>
      <c r="PFH1" s="14"/>
      <c r="PFI1" s="14"/>
      <c r="PFJ1" s="14"/>
      <c r="PFK1" s="14"/>
      <c r="PFL1" s="14"/>
      <c r="PFM1" s="14"/>
      <c r="PFN1" s="14"/>
      <c r="PFO1" s="14"/>
      <c r="PFP1" s="14"/>
      <c r="PFQ1" s="14"/>
      <c r="PFR1" s="14"/>
      <c r="PFS1" s="14"/>
      <c r="PFT1" s="14"/>
      <c r="PFU1" s="14"/>
      <c r="PFV1" s="14"/>
      <c r="PFW1" s="14"/>
      <c r="PFX1" s="14"/>
      <c r="PFY1" s="14"/>
      <c r="PFZ1" s="14"/>
      <c r="PGA1" s="14"/>
      <c r="PGB1" s="14"/>
      <c r="PGC1" s="14"/>
      <c r="PGD1" s="14"/>
      <c r="PGE1" s="14"/>
      <c r="PGF1" s="14"/>
      <c r="PGG1" s="14"/>
      <c r="PGH1" s="14"/>
      <c r="PGI1" s="14"/>
      <c r="PGJ1" s="14"/>
      <c r="PGK1" s="14"/>
      <c r="PGL1" s="14"/>
      <c r="PGM1" s="14"/>
      <c r="PGN1" s="14"/>
      <c r="PGO1" s="14"/>
      <c r="PGP1" s="14"/>
      <c r="PGQ1" s="14"/>
      <c r="PGR1" s="14"/>
      <c r="PGS1" s="14"/>
      <c r="PGT1" s="14"/>
      <c r="PGU1" s="14"/>
      <c r="PGV1" s="14"/>
      <c r="PGW1" s="14"/>
      <c r="PGX1" s="14"/>
      <c r="PGY1" s="14"/>
      <c r="PGZ1" s="14"/>
      <c r="PHA1" s="14"/>
      <c r="PHB1" s="14"/>
      <c r="PHC1" s="14"/>
      <c r="PHD1" s="14"/>
      <c r="PHE1" s="14"/>
      <c r="PHF1" s="14"/>
      <c r="PHG1" s="14"/>
      <c r="PHH1" s="14"/>
      <c r="PHI1" s="14"/>
      <c r="PHJ1" s="14"/>
      <c r="PHK1" s="14"/>
      <c r="PHL1" s="14"/>
      <c r="PHM1" s="14"/>
      <c r="PHN1" s="14"/>
      <c r="PHO1" s="14"/>
      <c r="PHP1" s="14"/>
      <c r="PHQ1" s="14"/>
      <c r="PHR1" s="14"/>
      <c r="PHS1" s="14"/>
      <c r="PHT1" s="14"/>
      <c r="PHU1" s="14"/>
      <c r="PHV1" s="14"/>
      <c r="PHW1" s="14"/>
      <c r="PHX1" s="14"/>
      <c r="PHY1" s="14"/>
      <c r="PHZ1" s="14"/>
      <c r="PIA1" s="14"/>
      <c r="PIB1" s="14"/>
      <c r="PIC1" s="14"/>
      <c r="PID1" s="14"/>
      <c r="PIE1" s="14"/>
      <c r="PIF1" s="14"/>
      <c r="PIG1" s="14"/>
      <c r="PIH1" s="14"/>
      <c r="PII1" s="14"/>
      <c r="PIJ1" s="14"/>
      <c r="PIK1" s="14"/>
      <c r="PIL1" s="14"/>
      <c r="PIM1" s="14"/>
      <c r="PIN1" s="14"/>
      <c r="PIO1" s="14"/>
      <c r="PIP1" s="14"/>
      <c r="PIQ1" s="14"/>
      <c r="PIR1" s="14"/>
      <c r="PIS1" s="14"/>
      <c r="PIT1" s="14"/>
      <c r="PIU1" s="14"/>
      <c r="PIV1" s="14"/>
      <c r="PIW1" s="14"/>
      <c r="PIX1" s="14"/>
      <c r="PIY1" s="14"/>
      <c r="PIZ1" s="14"/>
      <c r="PJA1" s="14"/>
      <c r="PJB1" s="14"/>
      <c r="PJC1" s="14"/>
      <c r="PJD1" s="14"/>
      <c r="PJE1" s="14"/>
      <c r="PJF1" s="14"/>
      <c r="PJG1" s="14"/>
      <c r="PJH1" s="14"/>
      <c r="PJI1" s="14"/>
      <c r="PJJ1" s="14"/>
      <c r="PJK1" s="14"/>
      <c r="PJL1" s="14"/>
      <c r="PJM1" s="14"/>
      <c r="PJN1" s="14"/>
      <c r="PJO1" s="14"/>
      <c r="PJP1" s="14"/>
      <c r="PJQ1" s="14"/>
      <c r="PJR1" s="14"/>
      <c r="PJS1" s="14"/>
      <c r="PJT1" s="14"/>
      <c r="PJU1" s="14"/>
      <c r="PJV1" s="14"/>
      <c r="PJW1" s="14"/>
      <c r="PJX1" s="14"/>
      <c r="PJY1" s="14"/>
      <c r="PJZ1" s="14"/>
      <c r="PKA1" s="14"/>
      <c r="PKB1" s="14"/>
      <c r="PKC1" s="14"/>
      <c r="PKD1" s="14"/>
      <c r="PKE1" s="14"/>
      <c r="PKF1" s="14"/>
      <c r="PKG1" s="14"/>
      <c r="PKH1" s="14"/>
      <c r="PKI1" s="14"/>
      <c r="PKJ1" s="14"/>
      <c r="PKK1" s="14"/>
      <c r="PKL1" s="14"/>
      <c r="PKM1" s="14"/>
      <c r="PKN1" s="14"/>
      <c r="PKO1" s="14"/>
      <c r="PKP1" s="14"/>
      <c r="PKQ1" s="14"/>
      <c r="PKR1" s="14"/>
      <c r="PKS1" s="14"/>
      <c r="PKT1" s="14"/>
      <c r="PKU1" s="14"/>
      <c r="PKV1" s="14"/>
      <c r="PKW1" s="14"/>
      <c r="PKX1" s="14"/>
      <c r="PKY1" s="14"/>
      <c r="PKZ1" s="14"/>
      <c r="PLA1" s="14"/>
      <c r="PLB1" s="14"/>
      <c r="PLC1" s="14"/>
      <c r="PLD1" s="14"/>
      <c r="PLE1" s="14"/>
      <c r="PLF1" s="14"/>
      <c r="PLG1" s="14"/>
      <c r="PLH1" s="14"/>
      <c r="PLI1" s="14"/>
      <c r="PLJ1" s="14"/>
      <c r="PLK1" s="14"/>
      <c r="PLL1" s="14"/>
      <c r="PLM1" s="14"/>
      <c r="PLN1" s="14"/>
      <c r="PLO1" s="14"/>
      <c r="PLP1" s="14"/>
      <c r="PLQ1" s="14"/>
      <c r="PLR1" s="14"/>
      <c r="PLS1" s="14"/>
      <c r="PLT1" s="14"/>
      <c r="PLU1" s="14"/>
      <c r="PLV1" s="14"/>
      <c r="PLW1" s="14"/>
      <c r="PLX1" s="14"/>
      <c r="PLY1" s="14"/>
      <c r="PLZ1" s="14"/>
      <c r="PMA1" s="14"/>
      <c r="PMB1" s="14"/>
      <c r="PMC1" s="14"/>
      <c r="PMD1" s="14"/>
      <c r="PME1" s="14"/>
      <c r="PMF1" s="14"/>
      <c r="PMG1" s="14"/>
      <c r="PMH1" s="14"/>
      <c r="PMI1" s="14"/>
      <c r="PMJ1" s="14"/>
      <c r="PMK1" s="14"/>
      <c r="PML1" s="14"/>
      <c r="PMM1" s="14"/>
      <c r="PMN1" s="14"/>
      <c r="PMO1" s="14"/>
      <c r="PMP1" s="14"/>
      <c r="PMQ1" s="14"/>
      <c r="PMR1" s="14"/>
      <c r="PMS1" s="14"/>
      <c r="PMT1" s="14"/>
      <c r="PMU1" s="14"/>
      <c r="PMV1" s="14"/>
      <c r="PMW1" s="14"/>
      <c r="PMX1" s="14"/>
      <c r="PMY1" s="14"/>
      <c r="PMZ1" s="14"/>
      <c r="PNA1" s="14"/>
      <c r="PNB1" s="14"/>
      <c r="PNC1" s="14"/>
      <c r="PND1" s="14"/>
      <c r="PNE1" s="14"/>
      <c r="PNF1" s="14"/>
      <c r="PNG1" s="14"/>
      <c r="PNH1" s="14"/>
      <c r="PNI1" s="14"/>
      <c r="PNJ1" s="14"/>
      <c r="PNK1" s="14"/>
      <c r="PNL1" s="14"/>
      <c r="PNM1" s="14"/>
      <c r="PNN1" s="14"/>
      <c r="PNO1" s="14"/>
      <c r="PNP1" s="14"/>
      <c r="PNQ1" s="14"/>
      <c r="PNR1" s="14"/>
      <c r="PNS1" s="14"/>
      <c r="PNT1" s="14"/>
      <c r="PNU1" s="14"/>
      <c r="PNV1" s="14"/>
      <c r="PNW1" s="14"/>
      <c r="PNX1" s="14"/>
      <c r="PNY1" s="14"/>
      <c r="PNZ1" s="14"/>
      <c r="POA1" s="14"/>
      <c r="POB1" s="14"/>
      <c r="POC1" s="14"/>
      <c r="POD1" s="14"/>
      <c r="POE1" s="14"/>
      <c r="POF1" s="14"/>
      <c r="POG1" s="14"/>
      <c r="POH1" s="14"/>
      <c r="POI1" s="14"/>
      <c r="POJ1" s="14"/>
      <c r="POK1" s="14"/>
      <c r="POL1" s="14"/>
      <c r="POM1" s="14"/>
      <c r="PON1" s="14"/>
      <c r="POO1" s="14"/>
      <c r="POP1" s="14"/>
      <c r="POQ1" s="14"/>
      <c r="POR1" s="14"/>
      <c r="POS1" s="14"/>
      <c r="POT1" s="14"/>
      <c r="POU1" s="14"/>
      <c r="POV1" s="14"/>
      <c r="POW1" s="14"/>
      <c r="POX1" s="14"/>
      <c r="POY1" s="14"/>
      <c r="POZ1" s="14"/>
      <c r="PPA1" s="14"/>
      <c r="PPB1" s="14"/>
      <c r="PPC1" s="14"/>
      <c r="PPD1" s="14"/>
      <c r="PPE1" s="14"/>
      <c r="PPF1" s="14"/>
      <c r="PPG1" s="14"/>
      <c r="PPH1" s="14"/>
      <c r="PPI1" s="14"/>
      <c r="PPJ1" s="14"/>
      <c r="PPK1" s="14"/>
      <c r="PPL1" s="14"/>
      <c r="PPM1" s="14"/>
      <c r="PPN1" s="14"/>
      <c r="PPO1" s="14"/>
      <c r="PPP1" s="14"/>
      <c r="PPQ1" s="14"/>
      <c r="PPR1" s="14"/>
      <c r="PPS1" s="14"/>
      <c r="PPT1" s="14"/>
      <c r="PPU1" s="14"/>
      <c r="PPV1" s="14"/>
      <c r="PPW1" s="14"/>
      <c r="PPX1" s="14"/>
      <c r="PPY1" s="14"/>
      <c r="PPZ1" s="14"/>
      <c r="PQA1" s="14"/>
      <c r="PQB1" s="14"/>
      <c r="PQC1" s="14"/>
      <c r="PQD1" s="14"/>
      <c r="PQE1" s="14"/>
      <c r="PQF1" s="14"/>
      <c r="PQG1" s="14"/>
      <c r="PQH1" s="14"/>
      <c r="PQI1" s="14"/>
      <c r="PQJ1" s="14"/>
      <c r="PQK1" s="14"/>
      <c r="PQL1" s="14"/>
      <c r="PQM1" s="14"/>
      <c r="PQN1" s="14"/>
      <c r="PQO1" s="14"/>
      <c r="PQP1" s="14"/>
      <c r="PQQ1" s="14"/>
      <c r="PQR1" s="14"/>
      <c r="PQS1" s="14"/>
      <c r="PQT1" s="14"/>
      <c r="PQU1" s="14"/>
      <c r="PQV1" s="14"/>
      <c r="PQW1" s="14"/>
      <c r="PQX1" s="14"/>
      <c r="PQY1" s="14"/>
      <c r="PQZ1" s="14"/>
      <c r="PRA1" s="14"/>
      <c r="PRB1" s="14"/>
      <c r="PRC1" s="14"/>
      <c r="PRD1" s="14"/>
      <c r="PRE1" s="14"/>
      <c r="PRF1" s="14"/>
      <c r="PRG1" s="14"/>
      <c r="PRH1" s="14"/>
      <c r="PRI1" s="14"/>
      <c r="PRJ1" s="14"/>
      <c r="PRK1" s="14"/>
      <c r="PRL1" s="14"/>
      <c r="PRM1" s="14"/>
      <c r="PRN1" s="14"/>
      <c r="PRO1" s="14"/>
      <c r="PRP1" s="14"/>
      <c r="PRQ1" s="14"/>
      <c r="PRR1" s="14"/>
      <c r="PRS1" s="14"/>
      <c r="PRT1" s="14"/>
      <c r="PRU1" s="14"/>
      <c r="PRV1" s="14"/>
      <c r="PRW1" s="14"/>
      <c r="PRX1" s="14"/>
      <c r="PRY1" s="14"/>
      <c r="PRZ1" s="14"/>
      <c r="PSA1" s="14"/>
      <c r="PSB1" s="14"/>
      <c r="PSC1" s="14"/>
      <c r="PSD1" s="14"/>
      <c r="PSE1" s="14"/>
      <c r="PSF1" s="14"/>
      <c r="PSG1" s="14"/>
      <c r="PSH1" s="14"/>
      <c r="PSI1" s="14"/>
      <c r="PSJ1" s="14"/>
      <c r="PSK1" s="14"/>
      <c r="PSL1" s="14"/>
      <c r="PSM1" s="14"/>
      <c r="PSN1" s="14"/>
      <c r="PSO1" s="14"/>
      <c r="PSP1" s="14"/>
      <c r="PSQ1" s="14"/>
      <c r="PSR1" s="14"/>
      <c r="PSS1" s="14"/>
      <c r="PST1" s="14"/>
      <c r="PSU1" s="14"/>
      <c r="PSV1" s="14"/>
      <c r="PSW1" s="14"/>
      <c r="PSX1" s="14"/>
      <c r="PSY1" s="14"/>
      <c r="PSZ1" s="14"/>
      <c r="PTA1" s="14"/>
      <c r="PTB1" s="14"/>
      <c r="PTC1" s="14"/>
      <c r="PTD1" s="14"/>
      <c r="PTE1" s="14"/>
      <c r="PTF1" s="14"/>
      <c r="PTG1" s="14"/>
      <c r="PTH1" s="14"/>
      <c r="PTI1" s="14"/>
      <c r="PTJ1" s="14"/>
      <c r="PTK1" s="14"/>
      <c r="PTL1" s="14"/>
      <c r="PTM1" s="14"/>
      <c r="PTN1" s="14"/>
      <c r="PTO1" s="14"/>
      <c r="PTP1" s="14"/>
      <c r="PTQ1" s="14"/>
      <c r="PTR1" s="14"/>
      <c r="PTS1" s="14"/>
      <c r="PTT1" s="14"/>
      <c r="PTU1" s="14"/>
      <c r="PTV1" s="14"/>
      <c r="PTW1" s="14"/>
      <c r="PTX1" s="14"/>
      <c r="PTY1" s="14"/>
      <c r="PTZ1" s="14"/>
      <c r="PUA1" s="14"/>
      <c r="PUB1" s="14"/>
      <c r="PUC1" s="14"/>
      <c r="PUD1" s="14"/>
      <c r="PUE1" s="14"/>
      <c r="PUF1" s="14"/>
      <c r="PUG1" s="14"/>
      <c r="PUH1" s="14"/>
      <c r="PUI1" s="14"/>
      <c r="PUJ1" s="14"/>
      <c r="PUK1" s="14"/>
      <c r="PUL1" s="14"/>
      <c r="PUM1" s="14"/>
      <c r="PUN1" s="14"/>
      <c r="PUO1" s="14"/>
      <c r="PUP1" s="14"/>
      <c r="PUQ1" s="14"/>
      <c r="PUR1" s="14"/>
      <c r="PUS1" s="14"/>
      <c r="PUT1" s="14"/>
      <c r="PUU1" s="14"/>
      <c r="PUV1" s="14"/>
      <c r="PUW1" s="14"/>
      <c r="PUX1" s="14"/>
      <c r="PUY1" s="14"/>
      <c r="PUZ1" s="14"/>
      <c r="PVA1" s="14"/>
      <c r="PVB1" s="14"/>
      <c r="PVC1" s="14"/>
      <c r="PVD1" s="14"/>
      <c r="PVE1" s="14"/>
      <c r="PVF1" s="14"/>
      <c r="PVG1" s="14"/>
      <c r="PVH1" s="14"/>
      <c r="PVI1" s="14"/>
      <c r="PVJ1" s="14"/>
      <c r="PVK1" s="14"/>
      <c r="PVL1" s="14"/>
      <c r="PVM1" s="14"/>
      <c r="PVN1" s="14"/>
      <c r="PVO1" s="14"/>
      <c r="PVP1" s="14"/>
      <c r="PVQ1" s="14"/>
      <c r="PVR1" s="14"/>
      <c r="PVS1" s="14"/>
      <c r="PVT1" s="14"/>
      <c r="PVU1" s="14"/>
      <c r="PVV1" s="14"/>
      <c r="PVW1" s="14"/>
      <c r="PVX1" s="14"/>
      <c r="PVY1" s="14"/>
      <c r="PVZ1" s="14"/>
      <c r="PWA1" s="14"/>
      <c r="PWB1" s="14"/>
      <c r="PWC1" s="14"/>
      <c r="PWD1" s="14"/>
      <c r="PWE1" s="14"/>
      <c r="PWF1" s="14"/>
      <c r="PWG1" s="14"/>
      <c r="PWH1" s="14"/>
      <c r="PWI1" s="14"/>
      <c r="PWJ1" s="14"/>
      <c r="PWK1" s="14"/>
      <c r="PWL1" s="14"/>
      <c r="PWM1" s="14"/>
      <c r="PWN1" s="14"/>
      <c r="PWO1" s="14"/>
      <c r="PWP1" s="14"/>
      <c r="PWQ1" s="14"/>
      <c r="PWR1" s="14"/>
      <c r="PWS1" s="14"/>
      <c r="PWT1" s="14"/>
      <c r="PWU1" s="14"/>
      <c r="PWV1" s="14"/>
      <c r="PWW1" s="14"/>
      <c r="PWX1" s="14"/>
      <c r="PWY1" s="14"/>
      <c r="PWZ1" s="14"/>
      <c r="PXA1" s="14"/>
      <c r="PXB1" s="14"/>
      <c r="PXC1" s="14"/>
      <c r="PXD1" s="14"/>
      <c r="PXE1" s="14"/>
      <c r="PXF1" s="14"/>
      <c r="PXG1" s="14"/>
      <c r="PXH1" s="14"/>
      <c r="PXI1" s="14"/>
      <c r="PXJ1" s="14"/>
      <c r="PXK1" s="14"/>
      <c r="PXL1" s="14"/>
      <c r="PXM1" s="14"/>
      <c r="PXN1" s="14"/>
      <c r="PXO1" s="14"/>
      <c r="PXP1" s="14"/>
      <c r="PXQ1" s="14"/>
      <c r="PXR1" s="14"/>
      <c r="PXS1" s="14"/>
      <c r="PXT1" s="14"/>
      <c r="PXU1" s="14"/>
      <c r="PXV1" s="14"/>
      <c r="PXW1" s="14"/>
      <c r="PXX1" s="14"/>
      <c r="PXY1" s="14"/>
      <c r="PXZ1" s="14"/>
      <c r="PYA1" s="14"/>
      <c r="PYB1" s="14"/>
      <c r="PYC1" s="14"/>
      <c r="PYD1" s="14"/>
      <c r="PYE1" s="14"/>
      <c r="PYF1" s="14"/>
      <c r="PYG1" s="14"/>
      <c r="PYH1" s="14"/>
      <c r="PYI1" s="14"/>
      <c r="PYJ1" s="14"/>
      <c r="PYK1" s="14"/>
      <c r="PYL1" s="14"/>
      <c r="PYM1" s="14"/>
      <c r="PYN1" s="14"/>
      <c r="PYO1" s="14"/>
      <c r="PYP1" s="14"/>
      <c r="PYQ1" s="14"/>
      <c r="PYR1" s="14"/>
      <c r="PYS1" s="14"/>
      <c r="PYT1" s="14"/>
      <c r="PYU1" s="14"/>
      <c r="PYV1" s="14"/>
      <c r="PYW1" s="14"/>
      <c r="PYX1" s="14"/>
      <c r="PYY1" s="14"/>
      <c r="PYZ1" s="14"/>
      <c r="PZA1" s="14"/>
      <c r="PZB1" s="14"/>
      <c r="PZC1" s="14"/>
      <c r="PZD1" s="14"/>
      <c r="PZE1" s="14"/>
      <c r="PZF1" s="14"/>
      <c r="PZG1" s="14"/>
      <c r="PZH1" s="14"/>
      <c r="PZI1" s="14"/>
      <c r="PZJ1" s="14"/>
      <c r="PZK1" s="14"/>
      <c r="PZL1" s="14"/>
      <c r="PZM1" s="14"/>
      <c r="PZN1" s="14"/>
      <c r="PZO1" s="14"/>
      <c r="PZP1" s="14"/>
      <c r="PZQ1" s="14"/>
      <c r="PZR1" s="14"/>
      <c r="PZS1" s="14"/>
      <c r="PZT1" s="14"/>
      <c r="PZU1" s="14"/>
      <c r="PZV1" s="14"/>
      <c r="PZW1" s="14"/>
      <c r="PZX1" s="14"/>
      <c r="PZY1" s="14"/>
      <c r="PZZ1" s="14"/>
      <c r="QAA1" s="14"/>
      <c r="QAB1" s="14"/>
      <c r="QAC1" s="14"/>
      <c r="QAD1" s="14"/>
      <c r="QAE1" s="14"/>
      <c r="QAF1" s="14"/>
      <c r="QAG1" s="14"/>
      <c r="QAH1" s="14"/>
      <c r="QAI1" s="14"/>
      <c r="QAJ1" s="14"/>
      <c r="QAK1" s="14"/>
      <c r="QAL1" s="14"/>
      <c r="QAM1" s="14"/>
      <c r="QAN1" s="14"/>
      <c r="QAO1" s="14"/>
      <c r="QAP1" s="14"/>
      <c r="QAQ1" s="14"/>
      <c r="QAR1" s="14"/>
      <c r="QAS1" s="14"/>
      <c r="QAT1" s="14"/>
      <c r="QAU1" s="14"/>
      <c r="QAV1" s="14"/>
      <c r="QAW1" s="14"/>
      <c r="QAX1" s="14"/>
      <c r="QAY1" s="14"/>
      <c r="QAZ1" s="14"/>
      <c r="QBA1" s="14"/>
      <c r="QBB1" s="14"/>
      <c r="QBC1" s="14"/>
      <c r="QBD1" s="14"/>
      <c r="QBE1" s="14"/>
      <c r="QBF1" s="14"/>
      <c r="QBG1" s="14"/>
      <c r="QBH1" s="14"/>
      <c r="QBI1" s="14"/>
      <c r="QBJ1" s="14"/>
      <c r="QBK1" s="14"/>
      <c r="QBL1" s="14"/>
      <c r="QBM1" s="14"/>
      <c r="QBN1" s="14"/>
      <c r="QBO1" s="14"/>
      <c r="QBP1" s="14"/>
      <c r="QBQ1" s="14"/>
      <c r="QBR1" s="14"/>
      <c r="QBS1" s="14"/>
      <c r="QBT1" s="14"/>
      <c r="QBU1" s="14"/>
      <c r="QBV1" s="14"/>
      <c r="QBW1" s="14"/>
      <c r="QBX1" s="14"/>
      <c r="QBY1" s="14"/>
      <c r="QBZ1" s="14"/>
      <c r="QCA1" s="14"/>
      <c r="QCB1" s="14"/>
      <c r="QCC1" s="14"/>
      <c r="QCD1" s="14"/>
      <c r="QCE1" s="14"/>
      <c r="QCF1" s="14"/>
      <c r="QCG1" s="14"/>
      <c r="QCH1" s="14"/>
      <c r="QCI1" s="14"/>
      <c r="QCJ1" s="14"/>
      <c r="QCK1" s="14"/>
      <c r="QCL1" s="14"/>
      <c r="QCM1" s="14"/>
      <c r="QCN1" s="14"/>
      <c r="QCO1" s="14"/>
      <c r="QCP1" s="14"/>
      <c r="QCQ1" s="14"/>
      <c r="QCR1" s="14"/>
      <c r="QCS1" s="14"/>
      <c r="QCT1" s="14"/>
      <c r="QCU1" s="14"/>
      <c r="QCV1" s="14"/>
      <c r="QCW1" s="14"/>
      <c r="QCX1" s="14"/>
      <c r="QCY1" s="14"/>
      <c r="QCZ1" s="14"/>
      <c r="QDA1" s="14"/>
      <c r="QDB1" s="14"/>
      <c r="QDC1" s="14"/>
      <c r="QDD1" s="14"/>
      <c r="QDE1" s="14"/>
      <c r="QDF1" s="14"/>
      <c r="QDG1" s="14"/>
      <c r="QDH1" s="14"/>
      <c r="QDI1" s="14"/>
      <c r="QDJ1" s="14"/>
      <c r="QDK1" s="14"/>
      <c r="QDL1" s="14"/>
      <c r="QDM1" s="14"/>
      <c r="QDN1" s="14"/>
      <c r="QDO1" s="14"/>
      <c r="QDP1" s="14"/>
      <c r="QDQ1" s="14"/>
      <c r="QDR1" s="14"/>
      <c r="QDS1" s="14"/>
      <c r="QDT1" s="14"/>
      <c r="QDU1" s="14"/>
      <c r="QDV1" s="14"/>
      <c r="QDW1" s="14"/>
      <c r="QDX1" s="14"/>
      <c r="QDY1" s="14"/>
      <c r="QDZ1" s="14"/>
      <c r="QEA1" s="14"/>
      <c r="QEB1" s="14"/>
      <c r="QEC1" s="14"/>
      <c r="QED1" s="14"/>
      <c r="QEE1" s="14"/>
      <c r="QEF1" s="14"/>
      <c r="QEG1" s="14"/>
      <c r="QEH1" s="14"/>
      <c r="QEI1" s="14"/>
      <c r="QEJ1" s="14"/>
      <c r="QEK1" s="14"/>
      <c r="QEL1" s="14"/>
      <c r="QEM1" s="14"/>
      <c r="QEN1" s="14"/>
      <c r="QEO1" s="14"/>
      <c r="QEP1" s="14"/>
      <c r="QEQ1" s="14"/>
      <c r="QER1" s="14"/>
      <c r="QES1" s="14"/>
      <c r="QET1" s="14"/>
      <c r="QEU1" s="14"/>
      <c r="QEV1" s="14"/>
      <c r="QEW1" s="14"/>
      <c r="QEX1" s="14"/>
      <c r="QEY1" s="14"/>
      <c r="QEZ1" s="14"/>
      <c r="QFA1" s="14"/>
      <c r="QFB1" s="14"/>
      <c r="QFC1" s="14"/>
      <c r="QFD1" s="14"/>
      <c r="QFE1" s="14"/>
      <c r="QFF1" s="14"/>
      <c r="QFG1" s="14"/>
      <c r="QFH1" s="14"/>
      <c r="QFI1" s="14"/>
      <c r="QFJ1" s="14"/>
      <c r="QFK1" s="14"/>
      <c r="QFL1" s="14"/>
      <c r="QFM1" s="14"/>
      <c r="QFN1" s="14"/>
      <c r="QFO1" s="14"/>
      <c r="QFP1" s="14"/>
      <c r="QFQ1" s="14"/>
      <c r="QFR1" s="14"/>
      <c r="QFS1" s="14"/>
      <c r="QFT1" s="14"/>
      <c r="QFU1" s="14"/>
      <c r="QFV1" s="14"/>
      <c r="QFW1" s="14"/>
      <c r="QFX1" s="14"/>
      <c r="QFY1" s="14"/>
      <c r="QFZ1" s="14"/>
      <c r="QGA1" s="14"/>
      <c r="QGB1" s="14"/>
      <c r="QGC1" s="14"/>
      <c r="QGD1" s="14"/>
      <c r="QGE1" s="14"/>
      <c r="QGF1" s="14"/>
      <c r="QGG1" s="14"/>
      <c r="QGH1" s="14"/>
      <c r="QGI1" s="14"/>
      <c r="QGJ1" s="14"/>
      <c r="QGK1" s="14"/>
      <c r="QGL1" s="14"/>
      <c r="QGM1" s="14"/>
      <c r="QGN1" s="14"/>
      <c r="QGO1" s="14"/>
      <c r="QGP1" s="14"/>
      <c r="QGQ1" s="14"/>
      <c r="QGR1" s="14"/>
      <c r="QGS1" s="14"/>
      <c r="QGT1" s="14"/>
      <c r="QGU1" s="14"/>
      <c r="QGV1" s="14"/>
      <c r="QGW1" s="14"/>
      <c r="QGX1" s="14"/>
      <c r="QGY1" s="14"/>
      <c r="QGZ1" s="14"/>
      <c r="QHA1" s="14"/>
      <c r="QHB1" s="14"/>
      <c r="QHC1" s="14"/>
      <c r="QHD1" s="14"/>
      <c r="QHE1" s="14"/>
      <c r="QHF1" s="14"/>
      <c r="QHG1" s="14"/>
      <c r="QHH1" s="14"/>
      <c r="QHI1" s="14"/>
      <c r="QHJ1" s="14"/>
      <c r="QHK1" s="14"/>
      <c r="QHL1" s="14"/>
      <c r="QHM1" s="14"/>
      <c r="QHN1" s="14"/>
      <c r="QHO1" s="14"/>
      <c r="QHP1" s="14"/>
      <c r="QHQ1" s="14"/>
      <c r="QHR1" s="14"/>
      <c r="QHS1" s="14"/>
      <c r="QHT1" s="14"/>
      <c r="QHU1" s="14"/>
      <c r="QHV1" s="14"/>
      <c r="QHW1" s="14"/>
      <c r="QHX1" s="14"/>
      <c r="QHY1" s="14"/>
      <c r="QHZ1" s="14"/>
      <c r="QIA1" s="14"/>
      <c r="QIB1" s="14"/>
      <c r="QIC1" s="14"/>
      <c r="QID1" s="14"/>
      <c r="QIE1" s="14"/>
      <c r="QIF1" s="14"/>
      <c r="QIG1" s="14"/>
      <c r="QIH1" s="14"/>
      <c r="QII1" s="14"/>
      <c r="QIJ1" s="14"/>
      <c r="QIK1" s="14"/>
      <c r="QIL1" s="14"/>
      <c r="QIM1" s="14"/>
      <c r="QIN1" s="14"/>
      <c r="QIO1" s="14"/>
      <c r="QIP1" s="14"/>
      <c r="QIQ1" s="14"/>
      <c r="QIR1" s="14"/>
      <c r="QIS1" s="14"/>
      <c r="QIT1" s="14"/>
      <c r="QIU1" s="14"/>
      <c r="QIV1" s="14"/>
      <c r="QIW1" s="14"/>
      <c r="QIX1" s="14"/>
      <c r="QIY1" s="14"/>
      <c r="QIZ1" s="14"/>
      <c r="QJA1" s="14"/>
      <c r="QJB1" s="14"/>
      <c r="QJC1" s="14"/>
      <c r="QJD1" s="14"/>
      <c r="QJE1" s="14"/>
      <c r="QJF1" s="14"/>
      <c r="QJG1" s="14"/>
      <c r="QJH1" s="14"/>
      <c r="QJI1" s="14"/>
      <c r="QJJ1" s="14"/>
      <c r="QJK1" s="14"/>
      <c r="QJL1" s="14"/>
      <c r="QJM1" s="14"/>
      <c r="QJN1" s="14"/>
      <c r="QJO1" s="14"/>
      <c r="QJP1" s="14"/>
      <c r="QJQ1" s="14"/>
      <c r="QJR1" s="14"/>
      <c r="QJS1" s="14"/>
      <c r="QJT1" s="14"/>
      <c r="QJU1" s="14"/>
      <c r="QJV1" s="14"/>
      <c r="QJW1" s="14"/>
      <c r="QJX1" s="14"/>
      <c r="QJY1" s="14"/>
      <c r="QJZ1" s="14"/>
      <c r="QKA1" s="14"/>
      <c r="QKB1" s="14"/>
      <c r="QKC1" s="14"/>
      <c r="QKD1" s="14"/>
      <c r="QKE1" s="14"/>
      <c r="QKF1" s="14"/>
      <c r="QKG1" s="14"/>
      <c r="QKH1" s="14"/>
      <c r="QKI1" s="14"/>
      <c r="QKJ1" s="14"/>
      <c r="QKK1" s="14"/>
      <c r="QKL1" s="14"/>
      <c r="QKM1" s="14"/>
      <c r="QKN1" s="14"/>
      <c r="QKO1" s="14"/>
      <c r="QKP1" s="14"/>
      <c r="QKQ1" s="14"/>
      <c r="QKR1" s="14"/>
      <c r="QKS1" s="14"/>
      <c r="QKT1" s="14"/>
      <c r="QKU1" s="14"/>
      <c r="QKV1" s="14"/>
      <c r="QKW1" s="14"/>
      <c r="QKX1" s="14"/>
      <c r="QKY1" s="14"/>
      <c r="QKZ1" s="14"/>
      <c r="QLA1" s="14"/>
      <c r="QLB1" s="14"/>
      <c r="QLC1" s="14"/>
      <c r="QLD1" s="14"/>
      <c r="QLE1" s="14"/>
      <c r="QLF1" s="14"/>
      <c r="QLG1" s="14"/>
      <c r="QLH1" s="14"/>
      <c r="QLI1" s="14"/>
      <c r="QLJ1" s="14"/>
      <c r="QLK1" s="14"/>
      <c r="QLL1" s="14"/>
      <c r="QLM1" s="14"/>
      <c r="QLN1" s="14"/>
      <c r="QLO1" s="14"/>
      <c r="QLP1" s="14"/>
      <c r="QLQ1" s="14"/>
      <c r="QLR1" s="14"/>
      <c r="QLS1" s="14"/>
      <c r="QLT1" s="14"/>
      <c r="QLU1" s="14"/>
      <c r="QLV1" s="14"/>
      <c r="QLW1" s="14"/>
      <c r="QLX1" s="14"/>
      <c r="QLY1" s="14"/>
      <c r="QLZ1" s="14"/>
      <c r="QMA1" s="14"/>
      <c r="QMB1" s="14"/>
      <c r="QMC1" s="14"/>
      <c r="QMD1" s="14"/>
      <c r="QME1" s="14"/>
      <c r="QMF1" s="14"/>
      <c r="QMG1" s="14"/>
      <c r="QMH1" s="14"/>
      <c r="QMI1" s="14"/>
      <c r="QMJ1" s="14"/>
      <c r="QMK1" s="14"/>
      <c r="QML1" s="14"/>
      <c r="QMM1" s="14"/>
      <c r="QMN1" s="14"/>
      <c r="QMO1" s="14"/>
      <c r="QMP1" s="14"/>
      <c r="QMQ1" s="14"/>
      <c r="QMR1" s="14"/>
      <c r="QMS1" s="14"/>
      <c r="QMT1" s="14"/>
      <c r="QMU1" s="14"/>
      <c r="QMV1" s="14"/>
      <c r="QMW1" s="14"/>
      <c r="QMX1" s="14"/>
      <c r="QMY1" s="14"/>
      <c r="QMZ1" s="14"/>
      <c r="QNA1" s="14"/>
      <c r="QNB1" s="14"/>
      <c r="QNC1" s="14"/>
      <c r="QND1" s="14"/>
      <c r="QNE1" s="14"/>
      <c r="QNF1" s="14"/>
      <c r="QNG1" s="14"/>
      <c r="QNH1" s="14"/>
      <c r="QNI1" s="14"/>
      <c r="QNJ1" s="14"/>
      <c r="QNK1" s="14"/>
      <c r="QNL1" s="14"/>
      <c r="QNM1" s="14"/>
      <c r="QNN1" s="14"/>
      <c r="QNO1" s="14"/>
      <c r="QNP1" s="14"/>
      <c r="QNQ1" s="14"/>
      <c r="QNR1" s="14"/>
      <c r="QNS1" s="14"/>
      <c r="QNT1" s="14"/>
      <c r="QNU1" s="14"/>
      <c r="QNV1" s="14"/>
      <c r="QNW1" s="14"/>
      <c r="QNX1" s="14"/>
      <c r="QNY1" s="14"/>
      <c r="QNZ1" s="14"/>
      <c r="QOA1" s="14"/>
      <c r="QOB1" s="14"/>
      <c r="QOC1" s="14"/>
      <c r="QOD1" s="14"/>
      <c r="QOE1" s="14"/>
      <c r="QOF1" s="14"/>
      <c r="QOG1" s="14"/>
      <c r="QOH1" s="14"/>
      <c r="QOI1" s="14"/>
      <c r="QOJ1" s="14"/>
      <c r="QOK1" s="14"/>
      <c r="QOL1" s="14"/>
      <c r="QOM1" s="14"/>
      <c r="QON1" s="14"/>
      <c r="QOO1" s="14"/>
      <c r="QOP1" s="14"/>
      <c r="QOQ1" s="14"/>
      <c r="QOR1" s="14"/>
      <c r="QOS1" s="14"/>
      <c r="QOT1" s="14"/>
      <c r="QOU1" s="14"/>
      <c r="QOV1" s="14"/>
      <c r="QOW1" s="14"/>
      <c r="QOX1" s="14"/>
      <c r="QOY1" s="14"/>
      <c r="QOZ1" s="14"/>
      <c r="QPA1" s="14"/>
      <c r="QPB1" s="14"/>
      <c r="QPC1" s="14"/>
      <c r="QPD1" s="14"/>
      <c r="QPE1" s="14"/>
      <c r="QPF1" s="14"/>
      <c r="QPG1" s="14"/>
      <c r="QPH1" s="14"/>
      <c r="QPI1" s="14"/>
      <c r="QPJ1" s="14"/>
      <c r="QPK1" s="14"/>
      <c r="QPL1" s="14"/>
      <c r="QPM1" s="14"/>
      <c r="QPN1" s="14"/>
      <c r="QPO1" s="14"/>
      <c r="QPP1" s="14"/>
      <c r="QPQ1" s="14"/>
      <c r="QPR1" s="14"/>
      <c r="QPS1" s="14"/>
      <c r="QPT1" s="14"/>
      <c r="QPU1" s="14"/>
      <c r="QPV1" s="14"/>
      <c r="QPW1" s="14"/>
      <c r="QPX1" s="14"/>
      <c r="QPY1" s="14"/>
      <c r="QPZ1" s="14"/>
      <c r="QQA1" s="14"/>
      <c r="QQB1" s="14"/>
      <c r="QQC1" s="14"/>
      <c r="QQD1" s="14"/>
      <c r="QQE1" s="14"/>
      <c r="QQF1" s="14"/>
      <c r="QQG1" s="14"/>
      <c r="QQH1" s="14"/>
      <c r="QQI1" s="14"/>
      <c r="QQJ1" s="14"/>
      <c r="QQK1" s="14"/>
      <c r="QQL1" s="14"/>
      <c r="QQM1" s="14"/>
      <c r="QQN1" s="14"/>
      <c r="QQO1" s="14"/>
      <c r="QQP1" s="14"/>
      <c r="QQQ1" s="14"/>
      <c r="QQR1" s="14"/>
      <c r="QQS1" s="14"/>
      <c r="QQT1" s="14"/>
      <c r="QQU1" s="14"/>
      <c r="QQV1" s="14"/>
      <c r="QQW1" s="14"/>
      <c r="QQX1" s="14"/>
      <c r="QQY1" s="14"/>
      <c r="QQZ1" s="14"/>
      <c r="QRA1" s="14"/>
      <c r="QRB1" s="14"/>
      <c r="QRC1" s="14"/>
      <c r="QRD1" s="14"/>
      <c r="QRE1" s="14"/>
      <c r="QRF1" s="14"/>
      <c r="QRG1" s="14"/>
      <c r="QRH1" s="14"/>
      <c r="QRI1" s="14"/>
      <c r="QRJ1" s="14"/>
      <c r="QRK1" s="14"/>
      <c r="QRL1" s="14"/>
      <c r="QRM1" s="14"/>
      <c r="QRN1" s="14"/>
      <c r="QRO1" s="14"/>
      <c r="QRP1" s="14"/>
      <c r="QRQ1" s="14"/>
      <c r="QRR1" s="14"/>
      <c r="QRS1" s="14"/>
      <c r="QRT1" s="14"/>
      <c r="QRU1" s="14"/>
      <c r="QRV1" s="14"/>
      <c r="QRW1" s="14"/>
      <c r="QRX1" s="14"/>
      <c r="QRY1" s="14"/>
      <c r="QRZ1" s="14"/>
      <c r="QSA1" s="14"/>
      <c r="QSB1" s="14"/>
      <c r="QSC1" s="14"/>
      <c r="QSD1" s="14"/>
      <c r="QSE1" s="14"/>
      <c r="QSF1" s="14"/>
      <c r="QSG1" s="14"/>
      <c r="QSH1" s="14"/>
      <c r="QSI1" s="14"/>
      <c r="QSJ1" s="14"/>
      <c r="QSK1" s="14"/>
      <c r="QSL1" s="14"/>
      <c r="QSM1" s="14"/>
      <c r="QSN1" s="14"/>
      <c r="QSO1" s="14"/>
      <c r="QSP1" s="14"/>
      <c r="QSQ1" s="14"/>
      <c r="QSR1" s="14"/>
      <c r="QSS1" s="14"/>
      <c r="QST1" s="14"/>
      <c r="QSU1" s="14"/>
      <c r="QSV1" s="14"/>
      <c r="QSW1" s="14"/>
      <c r="QSX1" s="14"/>
      <c r="QSY1" s="14"/>
      <c r="QSZ1" s="14"/>
      <c r="QTA1" s="14"/>
      <c r="QTB1" s="14"/>
      <c r="QTC1" s="14"/>
      <c r="QTD1" s="14"/>
      <c r="QTE1" s="14"/>
      <c r="QTF1" s="14"/>
      <c r="QTG1" s="14"/>
      <c r="QTH1" s="14"/>
      <c r="QTI1" s="14"/>
      <c r="QTJ1" s="14"/>
      <c r="QTK1" s="14"/>
      <c r="QTL1" s="14"/>
      <c r="QTM1" s="14"/>
      <c r="QTN1" s="14"/>
      <c r="QTO1" s="14"/>
      <c r="QTP1" s="14"/>
      <c r="QTQ1" s="14"/>
      <c r="QTR1" s="14"/>
      <c r="QTS1" s="14"/>
      <c r="QTT1" s="14"/>
      <c r="QTU1" s="14"/>
      <c r="QTV1" s="14"/>
      <c r="QTW1" s="14"/>
      <c r="QTX1" s="14"/>
      <c r="QTY1" s="14"/>
      <c r="QTZ1" s="14"/>
      <c r="QUA1" s="14"/>
      <c r="QUB1" s="14"/>
      <c r="QUC1" s="14"/>
      <c r="QUD1" s="14"/>
      <c r="QUE1" s="14"/>
      <c r="QUF1" s="14"/>
      <c r="QUG1" s="14"/>
      <c r="QUH1" s="14"/>
      <c r="QUI1" s="14"/>
      <c r="QUJ1" s="14"/>
      <c r="QUK1" s="14"/>
      <c r="QUL1" s="14"/>
      <c r="QUM1" s="14"/>
      <c r="QUN1" s="14"/>
      <c r="QUO1" s="14"/>
      <c r="QUP1" s="14"/>
      <c r="QUQ1" s="14"/>
      <c r="QUR1" s="14"/>
      <c r="QUS1" s="14"/>
      <c r="QUT1" s="14"/>
      <c r="QUU1" s="14"/>
      <c r="QUV1" s="14"/>
      <c r="QUW1" s="14"/>
      <c r="QUX1" s="14"/>
      <c r="QUY1" s="14"/>
      <c r="QUZ1" s="14"/>
      <c r="QVA1" s="14"/>
      <c r="QVB1" s="14"/>
      <c r="QVC1" s="14"/>
      <c r="QVD1" s="14"/>
      <c r="QVE1" s="14"/>
      <c r="QVF1" s="14"/>
      <c r="QVG1" s="14"/>
      <c r="QVH1" s="14"/>
      <c r="QVI1" s="14"/>
      <c r="QVJ1" s="14"/>
      <c r="QVK1" s="14"/>
      <c r="QVL1" s="14"/>
      <c r="QVM1" s="14"/>
      <c r="QVN1" s="14"/>
      <c r="QVO1" s="14"/>
      <c r="QVP1" s="14"/>
      <c r="QVQ1" s="14"/>
      <c r="QVR1" s="14"/>
      <c r="QVS1" s="14"/>
      <c r="QVT1" s="14"/>
      <c r="QVU1" s="14"/>
      <c r="QVV1" s="14"/>
      <c r="QVW1" s="14"/>
      <c r="QVX1" s="14"/>
      <c r="QVY1" s="14"/>
      <c r="QVZ1" s="14"/>
      <c r="QWA1" s="14"/>
      <c r="QWB1" s="14"/>
      <c r="QWC1" s="14"/>
      <c r="QWD1" s="14"/>
      <c r="QWE1" s="14"/>
      <c r="QWF1" s="14"/>
      <c r="QWG1" s="14"/>
      <c r="QWH1" s="14"/>
      <c r="QWI1" s="14"/>
      <c r="QWJ1" s="14"/>
      <c r="QWK1" s="14"/>
      <c r="QWL1" s="14"/>
      <c r="QWM1" s="14"/>
      <c r="QWN1" s="14"/>
      <c r="QWO1" s="14"/>
      <c r="QWP1" s="14"/>
      <c r="QWQ1" s="14"/>
      <c r="QWR1" s="14"/>
      <c r="QWS1" s="14"/>
      <c r="QWT1" s="14"/>
      <c r="QWU1" s="14"/>
      <c r="QWV1" s="14"/>
      <c r="QWW1" s="14"/>
      <c r="QWX1" s="14"/>
      <c r="QWY1" s="14"/>
      <c r="QWZ1" s="14"/>
      <c r="QXA1" s="14"/>
      <c r="QXB1" s="14"/>
      <c r="QXC1" s="14"/>
      <c r="QXD1" s="14"/>
      <c r="QXE1" s="14"/>
      <c r="QXF1" s="14"/>
      <c r="QXG1" s="14"/>
      <c r="QXH1" s="14"/>
      <c r="QXI1" s="14"/>
      <c r="QXJ1" s="14"/>
      <c r="QXK1" s="14"/>
      <c r="QXL1" s="14"/>
      <c r="QXM1" s="14"/>
      <c r="QXN1" s="14"/>
      <c r="QXO1" s="14"/>
      <c r="QXP1" s="14"/>
      <c r="QXQ1" s="14"/>
      <c r="QXR1" s="14"/>
      <c r="QXS1" s="14"/>
      <c r="QXT1" s="14"/>
      <c r="QXU1" s="14"/>
      <c r="QXV1" s="14"/>
      <c r="QXW1" s="14"/>
      <c r="QXX1" s="14"/>
      <c r="QXY1" s="14"/>
      <c r="QXZ1" s="14"/>
      <c r="QYA1" s="14"/>
      <c r="QYB1" s="14"/>
      <c r="QYC1" s="14"/>
      <c r="QYD1" s="14"/>
      <c r="QYE1" s="14"/>
      <c r="QYF1" s="14"/>
      <c r="QYG1" s="14"/>
      <c r="QYH1" s="14"/>
      <c r="QYI1" s="14"/>
      <c r="QYJ1" s="14"/>
      <c r="QYK1" s="14"/>
      <c r="QYL1" s="14"/>
      <c r="QYM1" s="14"/>
      <c r="QYN1" s="14"/>
      <c r="QYO1" s="14"/>
      <c r="QYP1" s="14"/>
      <c r="QYQ1" s="14"/>
      <c r="QYR1" s="14"/>
      <c r="QYS1" s="14"/>
      <c r="QYT1" s="14"/>
      <c r="QYU1" s="14"/>
      <c r="QYV1" s="14"/>
      <c r="QYW1" s="14"/>
      <c r="QYX1" s="14"/>
      <c r="QYY1" s="14"/>
      <c r="QYZ1" s="14"/>
      <c r="QZA1" s="14"/>
      <c r="QZB1" s="14"/>
      <c r="QZC1" s="14"/>
      <c r="QZD1" s="14"/>
      <c r="QZE1" s="14"/>
      <c r="QZF1" s="14"/>
      <c r="QZG1" s="14"/>
      <c r="QZH1" s="14"/>
      <c r="QZI1" s="14"/>
      <c r="QZJ1" s="14"/>
      <c r="QZK1" s="14"/>
      <c r="QZL1" s="14"/>
      <c r="QZM1" s="14"/>
      <c r="QZN1" s="14"/>
      <c r="QZO1" s="14"/>
      <c r="QZP1" s="14"/>
      <c r="QZQ1" s="14"/>
      <c r="QZR1" s="14"/>
      <c r="QZS1" s="14"/>
      <c r="QZT1" s="14"/>
      <c r="QZU1" s="14"/>
      <c r="QZV1" s="14"/>
      <c r="QZW1" s="14"/>
      <c r="QZX1" s="14"/>
      <c r="QZY1" s="14"/>
      <c r="QZZ1" s="14"/>
      <c r="RAA1" s="14"/>
      <c r="RAB1" s="14"/>
      <c r="RAC1" s="14"/>
      <c r="RAD1" s="14"/>
      <c r="RAE1" s="14"/>
      <c r="RAF1" s="14"/>
      <c r="RAG1" s="14"/>
      <c r="RAH1" s="14"/>
      <c r="RAI1" s="14"/>
      <c r="RAJ1" s="14"/>
      <c r="RAK1" s="14"/>
      <c r="RAL1" s="14"/>
      <c r="RAM1" s="14"/>
      <c r="RAN1" s="14"/>
      <c r="RAO1" s="14"/>
      <c r="RAP1" s="14"/>
      <c r="RAQ1" s="14"/>
      <c r="RAR1" s="14"/>
      <c r="RAS1" s="14"/>
      <c r="RAT1" s="14"/>
      <c r="RAU1" s="14"/>
      <c r="RAV1" s="14"/>
      <c r="RAW1" s="14"/>
      <c r="RAX1" s="14"/>
      <c r="RAY1" s="14"/>
      <c r="RAZ1" s="14"/>
      <c r="RBA1" s="14"/>
      <c r="RBB1" s="14"/>
      <c r="RBC1" s="14"/>
      <c r="RBD1" s="14"/>
      <c r="RBE1" s="14"/>
      <c r="RBF1" s="14"/>
      <c r="RBG1" s="14"/>
      <c r="RBH1" s="14"/>
      <c r="RBI1" s="14"/>
      <c r="RBJ1" s="14"/>
      <c r="RBK1" s="14"/>
      <c r="RBL1" s="14"/>
      <c r="RBM1" s="14"/>
      <c r="RBN1" s="14"/>
      <c r="RBO1" s="14"/>
      <c r="RBP1" s="14"/>
      <c r="RBQ1" s="14"/>
      <c r="RBR1" s="14"/>
      <c r="RBS1" s="14"/>
      <c r="RBT1" s="14"/>
      <c r="RBU1" s="14"/>
      <c r="RBV1" s="14"/>
      <c r="RBW1" s="14"/>
      <c r="RBX1" s="14"/>
      <c r="RBY1" s="14"/>
      <c r="RBZ1" s="14"/>
      <c r="RCA1" s="14"/>
      <c r="RCB1" s="14"/>
      <c r="RCC1" s="14"/>
      <c r="RCD1" s="14"/>
      <c r="RCE1" s="14"/>
      <c r="RCF1" s="14"/>
      <c r="RCG1" s="14"/>
      <c r="RCH1" s="14"/>
      <c r="RCI1" s="14"/>
      <c r="RCJ1" s="14"/>
      <c r="RCK1" s="14"/>
      <c r="RCL1" s="14"/>
      <c r="RCM1" s="14"/>
      <c r="RCN1" s="14"/>
      <c r="RCO1" s="14"/>
      <c r="RCP1" s="14"/>
      <c r="RCQ1" s="14"/>
      <c r="RCR1" s="14"/>
      <c r="RCS1" s="14"/>
      <c r="RCT1" s="14"/>
      <c r="RCU1" s="14"/>
      <c r="RCV1" s="14"/>
      <c r="RCW1" s="14"/>
      <c r="RCX1" s="14"/>
      <c r="RCY1" s="14"/>
      <c r="RCZ1" s="14"/>
      <c r="RDA1" s="14"/>
      <c r="RDB1" s="14"/>
      <c r="RDC1" s="14"/>
      <c r="RDD1" s="14"/>
      <c r="RDE1" s="14"/>
      <c r="RDF1" s="14"/>
      <c r="RDG1" s="14"/>
      <c r="RDH1" s="14"/>
      <c r="RDI1" s="14"/>
      <c r="RDJ1" s="14"/>
      <c r="RDK1" s="14"/>
      <c r="RDL1" s="14"/>
      <c r="RDM1" s="14"/>
      <c r="RDN1" s="14"/>
      <c r="RDO1" s="14"/>
      <c r="RDP1" s="14"/>
      <c r="RDQ1" s="14"/>
      <c r="RDR1" s="14"/>
      <c r="RDS1" s="14"/>
      <c r="RDT1" s="14"/>
      <c r="RDU1" s="14"/>
      <c r="RDV1" s="14"/>
      <c r="RDW1" s="14"/>
      <c r="RDX1" s="14"/>
      <c r="RDY1" s="14"/>
      <c r="RDZ1" s="14"/>
      <c r="REA1" s="14"/>
      <c r="REB1" s="14"/>
      <c r="REC1" s="14"/>
      <c r="RED1" s="14"/>
      <c r="REE1" s="14"/>
      <c r="REF1" s="14"/>
      <c r="REG1" s="14"/>
      <c r="REH1" s="14"/>
      <c r="REI1" s="14"/>
      <c r="REJ1" s="14"/>
      <c r="REK1" s="14"/>
      <c r="REL1" s="14"/>
      <c r="REM1" s="14"/>
      <c r="REN1" s="14"/>
      <c r="REO1" s="14"/>
      <c r="REP1" s="14"/>
      <c r="REQ1" s="14"/>
      <c r="RER1" s="14"/>
      <c r="RES1" s="14"/>
      <c r="RET1" s="14"/>
      <c r="REU1" s="14"/>
      <c r="REV1" s="14"/>
      <c r="REW1" s="14"/>
      <c r="REX1" s="14"/>
      <c r="REY1" s="14"/>
      <c r="REZ1" s="14"/>
      <c r="RFA1" s="14"/>
      <c r="RFB1" s="14"/>
      <c r="RFC1" s="14"/>
      <c r="RFD1" s="14"/>
      <c r="RFE1" s="14"/>
      <c r="RFF1" s="14"/>
      <c r="RFG1" s="14"/>
      <c r="RFH1" s="14"/>
      <c r="RFI1" s="14"/>
      <c r="RFJ1" s="14"/>
      <c r="RFK1" s="14"/>
      <c r="RFL1" s="14"/>
      <c r="RFM1" s="14"/>
      <c r="RFN1" s="14"/>
      <c r="RFO1" s="14"/>
      <c r="RFP1" s="14"/>
      <c r="RFQ1" s="14"/>
      <c r="RFR1" s="14"/>
      <c r="RFS1" s="14"/>
      <c r="RFT1" s="14"/>
      <c r="RFU1" s="14"/>
      <c r="RFV1" s="14"/>
      <c r="RFW1" s="14"/>
      <c r="RFX1" s="14"/>
      <c r="RFY1" s="14"/>
      <c r="RFZ1" s="14"/>
      <c r="RGA1" s="14"/>
      <c r="RGB1" s="14"/>
      <c r="RGC1" s="14"/>
      <c r="RGD1" s="14"/>
      <c r="RGE1" s="14"/>
      <c r="RGF1" s="14"/>
      <c r="RGG1" s="14"/>
      <c r="RGH1" s="14"/>
      <c r="RGI1" s="14"/>
      <c r="RGJ1" s="14"/>
      <c r="RGK1" s="14"/>
      <c r="RGL1" s="14"/>
      <c r="RGM1" s="14"/>
      <c r="RGN1" s="14"/>
      <c r="RGO1" s="14"/>
      <c r="RGP1" s="14"/>
      <c r="RGQ1" s="14"/>
      <c r="RGR1" s="14"/>
      <c r="RGS1" s="14"/>
      <c r="RGT1" s="14"/>
      <c r="RGU1" s="14"/>
      <c r="RGV1" s="14"/>
      <c r="RGW1" s="14"/>
      <c r="RGX1" s="14"/>
      <c r="RGY1" s="14"/>
      <c r="RGZ1" s="14"/>
      <c r="RHA1" s="14"/>
      <c r="RHB1" s="14"/>
      <c r="RHC1" s="14"/>
      <c r="RHD1" s="14"/>
      <c r="RHE1" s="14"/>
      <c r="RHF1" s="14"/>
      <c r="RHG1" s="14"/>
      <c r="RHH1" s="14"/>
      <c r="RHI1" s="14"/>
      <c r="RHJ1" s="14"/>
      <c r="RHK1" s="14"/>
      <c r="RHL1" s="14"/>
      <c r="RHM1" s="14"/>
      <c r="RHN1" s="14"/>
      <c r="RHO1" s="14"/>
      <c r="RHP1" s="14"/>
      <c r="RHQ1" s="14"/>
      <c r="RHR1" s="14"/>
      <c r="RHS1" s="14"/>
      <c r="RHT1" s="14"/>
      <c r="RHU1" s="14"/>
      <c r="RHV1" s="14"/>
      <c r="RHW1" s="14"/>
      <c r="RHX1" s="14"/>
      <c r="RHY1" s="14"/>
      <c r="RHZ1" s="14"/>
      <c r="RIA1" s="14"/>
      <c r="RIB1" s="14"/>
      <c r="RIC1" s="14"/>
      <c r="RID1" s="14"/>
      <c r="RIE1" s="14"/>
      <c r="RIF1" s="14"/>
      <c r="RIG1" s="14"/>
      <c r="RIH1" s="14"/>
      <c r="RII1" s="14"/>
      <c r="RIJ1" s="14"/>
      <c r="RIK1" s="14"/>
      <c r="RIL1" s="14"/>
      <c r="RIM1" s="14"/>
      <c r="RIN1" s="14"/>
      <c r="RIO1" s="14"/>
      <c r="RIP1" s="14"/>
      <c r="RIQ1" s="14"/>
      <c r="RIR1" s="14"/>
      <c r="RIS1" s="14"/>
      <c r="RIT1" s="14"/>
      <c r="RIU1" s="14"/>
      <c r="RIV1" s="14"/>
      <c r="RIW1" s="14"/>
      <c r="RIX1" s="14"/>
      <c r="RIY1" s="14"/>
      <c r="RIZ1" s="14"/>
      <c r="RJA1" s="14"/>
      <c r="RJB1" s="14"/>
      <c r="RJC1" s="14"/>
      <c r="RJD1" s="14"/>
      <c r="RJE1" s="14"/>
      <c r="RJF1" s="14"/>
      <c r="RJG1" s="14"/>
      <c r="RJH1" s="14"/>
      <c r="RJI1" s="14"/>
      <c r="RJJ1" s="14"/>
      <c r="RJK1" s="14"/>
      <c r="RJL1" s="14"/>
      <c r="RJM1" s="14"/>
      <c r="RJN1" s="14"/>
      <c r="RJO1" s="14"/>
      <c r="RJP1" s="14"/>
      <c r="RJQ1" s="14"/>
      <c r="RJR1" s="14"/>
      <c r="RJS1" s="14"/>
      <c r="RJT1" s="14"/>
      <c r="RJU1" s="14"/>
      <c r="RJV1" s="14"/>
      <c r="RJW1" s="14"/>
      <c r="RJX1" s="14"/>
      <c r="RJY1" s="14"/>
      <c r="RJZ1" s="14"/>
      <c r="RKA1" s="14"/>
      <c r="RKB1" s="14"/>
      <c r="RKC1" s="14"/>
      <c r="RKD1" s="14"/>
      <c r="RKE1" s="14"/>
      <c r="RKF1" s="14"/>
      <c r="RKG1" s="14"/>
      <c r="RKH1" s="14"/>
      <c r="RKI1" s="14"/>
      <c r="RKJ1" s="14"/>
      <c r="RKK1" s="14"/>
      <c r="RKL1" s="14"/>
      <c r="RKM1" s="14"/>
      <c r="RKN1" s="14"/>
      <c r="RKO1" s="14"/>
      <c r="RKP1" s="14"/>
      <c r="RKQ1" s="14"/>
      <c r="RKR1" s="14"/>
      <c r="RKS1" s="14"/>
      <c r="RKT1" s="14"/>
      <c r="RKU1" s="14"/>
      <c r="RKV1" s="14"/>
      <c r="RKW1" s="14"/>
      <c r="RKX1" s="14"/>
      <c r="RKY1" s="14"/>
      <c r="RKZ1" s="14"/>
      <c r="RLA1" s="14"/>
      <c r="RLB1" s="14"/>
      <c r="RLC1" s="14"/>
      <c r="RLD1" s="14"/>
      <c r="RLE1" s="14"/>
      <c r="RLF1" s="14"/>
      <c r="RLG1" s="14"/>
      <c r="RLH1" s="14"/>
      <c r="RLI1" s="14"/>
      <c r="RLJ1" s="14"/>
      <c r="RLK1" s="14"/>
      <c r="RLL1" s="14"/>
      <c r="RLM1" s="14"/>
      <c r="RLN1" s="14"/>
      <c r="RLO1" s="14"/>
      <c r="RLP1" s="14"/>
      <c r="RLQ1" s="14"/>
      <c r="RLR1" s="14"/>
      <c r="RLS1" s="14"/>
      <c r="RLT1" s="14"/>
      <c r="RLU1" s="14"/>
      <c r="RLV1" s="14"/>
      <c r="RLW1" s="14"/>
      <c r="RLX1" s="14"/>
      <c r="RLY1" s="14"/>
      <c r="RLZ1" s="14"/>
      <c r="RMA1" s="14"/>
      <c r="RMB1" s="14"/>
      <c r="RMC1" s="14"/>
      <c r="RMD1" s="14"/>
      <c r="RME1" s="14"/>
      <c r="RMF1" s="14"/>
      <c r="RMG1" s="14"/>
      <c r="RMH1" s="14"/>
      <c r="RMI1" s="14"/>
      <c r="RMJ1" s="14"/>
      <c r="RMK1" s="14"/>
      <c r="RML1" s="14"/>
      <c r="RMM1" s="14"/>
      <c r="RMN1" s="14"/>
      <c r="RMO1" s="14"/>
      <c r="RMP1" s="14"/>
      <c r="RMQ1" s="14"/>
      <c r="RMR1" s="14"/>
      <c r="RMS1" s="14"/>
      <c r="RMT1" s="14"/>
      <c r="RMU1" s="14"/>
      <c r="RMV1" s="14"/>
      <c r="RMW1" s="14"/>
      <c r="RMX1" s="14"/>
      <c r="RMY1" s="14"/>
      <c r="RMZ1" s="14"/>
      <c r="RNA1" s="14"/>
      <c r="RNB1" s="14"/>
      <c r="RNC1" s="14"/>
      <c r="RND1" s="14"/>
      <c r="RNE1" s="14"/>
      <c r="RNF1" s="14"/>
      <c r="RNG1" s="14"/>
      <c r="RNH1" s="14"/>
      <c r="RNI1" s="14"/>
      <c r="RNJ1" s="14"/>
      <c r="RNK1" s="14"/>
      <c r="RNL1" s="14"/>
      <c r="RNM1" s="14"/>
      <c r="RNN1" s="14"/>
      <c r="RNO1" s="14"/>
      <c r="RNP1" s="14"/>
      <c r="RNQ1" s="14"/>
      <c r="RNR1" s="14"/>
      <c r="RNS1" s="14"/>
      <c r="RNT1" s="14"/>
      <c r="RNU1" s="14"/>
      <c r="RNV1" s="14"/>
      <c r="RNW1" s="14"/>
      <c r="RNX1" s="14"/>
      <c r="RNY1" s="14"/>
      <c r="RNZ1" s="14"/>
      <c r="ROA1" s="14"/>
      <c r="ROB1" s="14"/>
      <c r="ROC1" s="14"/>
      <c r="ROD1" s="14"/>
      <c r="ROE1" s="14"/>
      <c r="ROF1" s="14"/>
      <c r="ROG1" s="14"/>
      <c r="ROH1" s="14"/>
      <c r="ROI1" s="14"/>
      <c r="ROJ1" s="14"/>
      <c r="ROK1" s="14"/>
      <c r="ROL1" s="14"/>
      <c r="ROM1" s="14"/>
      <c r="RON1" s="14"/>
      <c r="ROO1" s="14"/>
      <c r="ROP1" s="14"/>
      <c r="ROQ1" s="14"/>
      <c r="ROR1" s="14"/>
      <c r="ROS1" s="14"/>
      <c r="ROT1" s="14"/>
      <c r="ROU1" s="14"/>
      <c r="ROV1" s="14"/>
      <c r="ROW1" s="14"/>
      <c r="ROX1" s="14"/>
      <c r="ROY1" s="14"/>
      <c r="ROZ1" s="14"/>
      <c r="RPA1" s="14"/>
      <c r="RPB1" s="14"/>
      <c r="RPC1" s="14"/>
      <c r="RPD1" s="14"/>
      <c r="RPE1" s="14"/>
      <c r="RPF1" s="14"/>
      <c r="RPG1" s="14"/>
      <c r="RPH1" s="14"/>
      <c r="RPI1" s="14"/>
      <c r="RPJ1" s="14"/>
      <c r="RPK1" s="14"/>
      <c r="RPL1" s="14"/>
      <c r="RPM1" s="14"/>
      <c r="RPN1" s="14"/>
      <c r="RPO1" s="14"/>
      <c r="RPP1" s="14"/>
      <c r="RPQ1" s="14"/>
      <c r="RPR1" s="14"/>
      <c r="RPS1" s="14"/>
      <c r="RPT1" s="14"/>
      <c r="RPU1" s="14"/>
      <c r="RPV1" s="14"/>
      <c r="RPW1" s="14"/>
      <c r="RPX1" s="14"/>
      <c r="RPY1" s="14"/>
      <c r="RPZ1" s="14"/>
      <c r="RQA1" s="14"/>
      <c r="RQB1" s="14"/>
      <c r="RQC1" s="14"/>
      <c r="RQD1" s="14"/>
      <c r="RQE1" s="14"/>
      <c r="RQF1" s="14"/>
      <c r="RQG1" s="14"/>
      <c r="RQH1" s="14"/>
      <c r="RQI1" s="14"/>
      <c r="RQJ1" s="14"/>
      <c r="RQK1" s="14"/>
      <c r="RQL1" s="14"/>
      <c r="RQM1" s="14"/>
      <c r="RQN1" s="14"/>
      <c r="RQO1" s="14"/>
      <c r="RQP1" s="14"/>
      <c r="RQQ1" s="14"/>
      <c r="RQR1" s="14"/>
      <c r="RQS1" s="14"/>
      <c r="RQT1" s="14"/>
      <c r="RQU1" s="14"/>
      <c r="RQV1" s="14"/>
      <c r="RQW1" s="14"/>
      <c r="RQX1" s="14"/>
      <c r="RQY1" s="14"/>
      <c r="RQZ1" s="14"/>
      <c r="RRA1" s="14"/>
      <c r="RRB1" s="14"/>
      <c r="RRC1" s="14"/>
      <c r="RRD1" s="14"/>
      <c r="RRE1" s="14"/>
      <c r="RRF1" s="14"/>
      <c r="RRG1" s="14"/>
      <c r="RRH1" s="14"/>
      <c r="RRI1" s="14"/>
      <c r="RRJ1" s="14"/>
      <c r="RRK1" s="14"/>
      <c r="RRL1" s="14"/>
      <c r="RRM1" s="14"/>
      <c r="RRN1" s="14"/>
      <c r="RRO1" s="14"/>
      <c r="RRP1" s="14"/>
      <c r="RRQ1" s="14"/>
      <c r="RRR1" s="14"/>
      <c r="RRS1" s="14"/>
      <c r="RRT1" s="14"/>
      <c r="RRU1" s="14"/>
      <c r="RRV1" s="14"/>
      <c r="RRW1" s="14"/>
      <c r="RRX1" s="14"/>
      <c r="RRY1" s="14"/>
      <c r="RRZ1" s="14"/>
      <c r="RSA1" s="14"/>
      <c r="RSB1" s="14"/>
      <c r="RSC1" s="14"/>
      <c r="RSD1" s="14"/>
      <c r="RSE1" s="14"/>
      <c r="RSF1" s="14"/>
      <c r="RSG1" s="14"/>
      <c r="RSH1" s="14"/>
      <c r="RSI1" s="14"/>
      <c r="RSJ1" s="14"/>
      <c r="RSK1" s="14"/>
      <c r="RSL1" s="14"/>
      <c r="RSM1" s="14"/>
      <c r="RSN1" s="14"/>
      <c r="RSO1" s="14"/>
      <c r="RSP1" s="14"/>
      <c r="RSQ1" s="14"/>
      <c r="RSR1" s="14"/>
      <c r="RSS1" s="14"/>
      <c r="RST1" s="14"/>
      <c r="RSU1" s="14"/>
      <c r="RSV1" s="14"/>
      <c r="RSW1" s="14"/>
      <c r="RSX1" s="14"/>
      <c r="RSY1" s="14"/>
      <c r="RSZ1" s="14"/>
      <c r="RTA1" s="14"/>
      <c r="RTB1" s="14"/>
      <c r="RTC1" s="14"/>
      <c r="RTD1" s="14"/>
      <c r="RTE1" s="14"/>
      <c r="RTF1" s="14"/>
      <c r="RTG1" s="14"/>
      <c r="RTH1" s="14"/>
      <c r="RTI1" s="14"/>
      <c r="RTJ1" s="14"/>
      <c r="RTK1" s="14"/>
      <c r="RTL1" s="14"/>
      <c r="RTM1" s="14"/>
      <c r="RTN1" s="14"/>
      <c r="RTO1" s="14"/>
      <c r="RTP1" s="14"/>
      <c r="RTQ1" s="14"/>
      <c r="RTR1" s="14"/>
      <c r="RTS1" s="14"/>
      <c r="RTT1" s="14"/>
      <c r="RTU1" s="14"/>
      <c r="RTV1" s="14"/>
      <c r="RTW1" s="14"/>
      <c r="RTX1" s="14"/>
      <c r="RTY1" s="14"/>
      <c r="RTZ1" s="14"/>
      <c r="RUA1" s="14"/>
      <c r="RUB1" s="14"/>
      <c r="RUC1" s="14"/>
      <c r="RUD1" s="14"/>
      <c r="RUE1" s="14"/>
      <c r="RUF1" s="14"/>
      <c r="RUG1" s="14"/>
      <c r="RUH1" s="14"/>
      <c r="RUI1" s="14"/>
      <c r="RUJ1" s="14"/>
      <c r="RUK1" s="14"/>
      <c r="RUL1" s="14"/>
      <c r="RUM1" s="14"/>
      <c r="RUN1" s="14"/>
      <c r="RUO1" s="14"/>
      <c r="RUP1" s="14"/>
      <c r="RUQ1" s="14"/>
      <c r="RUR1" s="14"/>
      <c r="RUS1" s="14"/>
      <c r="RUT1" s="14"/>
      <c r="RUU1" s="14"/>
      <c r="RUV1" s="14"/>
      <c r="RUW1" s="14"/>
      <c r="RUX1" s="14"/>
      <c r="RUY1" s="14"/>
      <c r="RUZ1" s="14"/>
      <c r="RVA1" s="14"/>
      <c r="RVB1" s="14"/>
      <c r="RVC1" s="14"/>
      <c r="RVD1" s="14"/>
      <c r="RVE1" s="14"/>
      <c r="RVF1" s="14"/>
      <c r="RVG1" s="14"/>
      <c r="RVH1" s="14"/>
      <c r="RVI1" s="14"/>
      <c r="RVJ1" s="14"/>
      <c r="RVK1" s="14"/>
      <c r="RVL1" s="14"/>
      <c r="RVM1" s="14"/>
      <c r="RVN1" s="14"/>
      <c r="RVO1" s="14"/>
      <c r="RVP1" s="14"/>
      <c r="RVQ1" s="14"/>
      <c r="RVR1" s="14"/>
      <c r="RVS1" s="14"/>
      <c r="RVT1" s="14"/>
      <c r="RVU1" s="14"/>
      <c r="RVV1" s="14"/>
      <c r="RVW1" s="14"/>
      <c r="RVX1" s="14"/>
      <c r="RVY1" s="14"/>
      <c r="RVZ1" s="14"/>
      <c r="RWA1" s="14"/>
      <c r="RWB1" s="14"/>
      <c r="RWC1" s="14"/>
      <c r="RWD1" s="14"/>
      <c r="RWE1" s="14"/>
      <c r="RWF1" s="14"/>
      <c r="RWG1" s="14"/>
      <c r="RWH1" s="14"/>
      <c r="RWI1" s="14"/>
      <c r="RWJ1" s="14"/>
      <c r="RWK1" s="14"/>
      <c r="RWL1" s="14"/>
      <c r="RWM1" s="14"/>
      <c r="RWN1" s="14"/>
      <c r="RWO1" s="14"/>
      <c r="RWP1" s="14"/>
      <c r="RWQ1" s="14"/>
      <c r="RWR1" s="14"/>
      <c r="RWS1" s="14"/>
      <c r="RWT1" s="14"/>
      <c r="RWU1" s="14"/>
      <c r="RWV1" s="14"/>
      <c r="RWW1" s="14"/>
      <c r="RWX1" s="14"/>
      <c r="RWY1" s="14"/>
      <c r="RWZ1" s="14"/>
      <c r="RXA1" s="14"/>
      <c r="RXB1" s="14"/>
      <c r="RXC1" s="14"/>
      <c r="RXD1" s="14"/>
      <c r="RXE1" s="14"/>
      <c r="RXF1" s="14"/>
      <c r="RXG1" s="14"/>
      <c r="RXH1" s="14"/>
      <c r="RXI1" s="14"/>
      <c r="RXJ1" s="14"/>
      <c r="RXK1" s="14"/>
      <c r="RXL1" s="14"/>
      <c r="RXM1" s="14"/>
      <c r="RXN1" s="14"/>
      <c r="RXO1" s="14"/>
      <c r="RXP1" s="14"/>
      <c r="RXQ1" s="14"/>
      <c r="RXR1" s="14"/>
      <c r="RXS1" s="14"/>
      <c r="RXT1" s="14"/>
      <c r="RXU1" s="14"/>
      <c r="RXV1" s="14"/>
      <c r="RXW1" s="14"/>
      <c r="RXX1" s="14"/>
      <c r="RXY1" s="14"/>
      <c r="RXZ1" s="14"/>
      <c r="RYA1" s="14"/>
      <c r="RYB1" s="14"/>
      <c r="RYC1" s="14"/>
      <c r="RYD1" s="14"/>
      <c r="RYE1" s="14"/>
      <c r="RYF1" s="14"/>
      <c r="RYG1" s="14"/>
      <c r="RYH1" s="14"/>
      <c r="RYI1" s="14"/>
      <c r="RYJ1" s="14"/>
      <c r="RYK1" s="14"/>
      <c r="RYL1" s="14"/>
      <c r="RYM1" s="14"/>
      <c r="RYN1" s="14"/>
      <c r="RYO1" s="14"/>
      <c r="RYP1" s="14"/>
      <c r="RYQ1" s="14"/>
      <c r="RYR1" s="14"/>
      <c r="RYS1" s="14"/>
      <c r="RYT1" s="14"/>
      <c r="RYU1" s="14"/>
      <c r="RYV1" s="14"/>
      <c r="RYW1" s="14"/>
      <c r="RYX1" s="14"/>
      <c r="RYY1" s="14"/>
      <c r="RYZ1" s="14"/>
      <c r="RZA1" s="14"/>
      <c r="RZB1" s="14"/>
      <c r="RZC1" s="14"/>
      <c r="RZD1" s="14"/>
      <c r="RZE1" s="14"/>
      <c r="RZF1" s="14"/>
      <c r="RZG1" s="14"/>
      <c r="RZH1" s="14"/>
      <c r="RZI1" s="14"/>
      <c r="RZJ1" s="14"/>
      <c r="RZK1" s="14"/>
      <c r="RZL1" s="14"/>
      <c r="RZM1" s="14"/>
      <c r="RZN1" s="14"/>
      <c r="RZO1" s="14"/>
      <c r="RZP1" s="14"/>
      <c r="RZQ1" s="14"/>
      <c r="RZR1" s="14"/>
      <c r="RZS1" s="14"/>
      <c r="RZT1" s="14"/>
      <c r="RZU1" s="14"/>
      <c r="RZV1" s="14"/>
      <c r="RZW1" s="14"/>
      <c r="RZX1" s="14"/>
      <c r="RZY1" s="14"/>
      <c r="RZZ1" s="14"/>
      <c r="SAA1" s="14"/>
      <c r="SAB1" s="14"/>
      <c r="SAC1" s="14"/>
      <c r="SAD1" s="14"/>
      <c r="SAE1" s="14"/>
      <c r="SAF1" s="14"/>
      <c r="SAG1" s="14"/>
      <c r="SAH1" s="14"/>
      <c r="SAI1" s="14"/>
      <c r="SAJ1" s="14"/>
      <c r="SAK1" s="14"/>
      <c r="SAL1" s="14"/>
      <c r="SAM1" s="14"/>
      <c r="SAN1" s="14"/>
      <c r="SAO1" s="14"/>
      <c r="SAP1" s="14"/>
      <c r="SAQ1" s="14"/>
      <c r="SAR1" s="14"/>
      <c r="SAS1" s="14"/>
      <c r="SAT1" s="14"/>
      <c r="SAU1" s="14"/>
      <c r="SAV1" s="14"/>
      <c r="SAW1" s="14"/>
      <c r="SAX1" s="14"/>
      <c r="SAY1" s="14"/>
      <c r="SAZ1" s="14"/>
      <c r="SBA1" s="14"/>
      <c r="SBB1" s="14"/>
      <c r="SBC1" s="14"/>
      <c r="SBD1" s="14"/>
      <c r="SBE1" s="14"/>
      <c r="SBF1" s="14"/>
      <c r="SBG1" s="14"/>
      <c r="SBH1" s="14"/>
      <c r="SBI1" s="14"/>
      <c r="SBJ1" s="14"/>
      <c r="SBK1" s="14"/>
      <c r="SBL1" s="14"/>
      <c r="SBM1" s="14"/>
      <c r="SBN1" s="14"/>
      <c r="SBO1" s="14"/>
      <c r="SBP1" s="14"/>
      <c r="SBQ1" s="14"/>
      <c r="SBR1" s="14"/>
      <c r="SBS1" s="14"/>
      <c r="SBT1" s="14"/>
      <c r="SBU1" s="14"/>
      <c r="SBV1" s="14"/>
      <c r="SBW1" s="14"/>
      <c r="SBX1" s="14"/>
      <c r="SBY1" s="14"/>
      <c r="SBZ1" s="14"/>
      <c r="SCA1" s="14"/>
      <c r="SCB1" s="14"/>
      <c r="SCC1" s="14"/>
      <c r="SCD1" s="14"/>
      <c r="SCE1" s="14"/>
      <c r="SCF1" s="14"/>
      <c r="SCG1" s="14"/>
      <c r="SCH1" s="14"/>
      <c r="SCI1" s="14"/>
      <c r="SCJ1" s="14"/>
      <c r="SCK1" s="14"/>
      <c r="SCL1" s="14"/>
      <c r="SCM1" s="14"/>
      <c r="SCN1" s="14"/>
      <c r="SCO1" s="14"/>
      <c r="SCP1" s="14"/>
      <c r="SCQ1" s="14"/>
      <c r="SCR1" s="14"/>
      <c r="SCS1" s="14"/>
      <c r="SCT1" s="14"/>
      <c r="SCU1" s="14"/>
      <c r="SCV1" s="14"/>
      <c r="SCW1" s="14"/>
      <c r="SCX1" s="14"/>
      <c r="SCY1" s="14"/>
      <c r="SCZ1" s="14"/>
      <c r="SDA1" s="14"/>
      <c r="SDB1" s="14"/>
      <c r="SDC1" s="14"/>
      <c r="SDD1" s="14"/>
      <c r="SDE1" s="14"/>
      <c r="SDF1" s="14"/>
      <c r="SDG1" s="14"/>
      <c r="SDH1" s="14"/>
      <c r="SDI1" s="14"/>
      <c r="SDJ1" s="14"/>
      <c r="SDK1" s="14"/>
      <c r="SDL1" s="14"/>
      <c r="SDM1" s="14"/>
      <c r="SDN1" s="14"/>
      <c r="SDO1" s="14"/>
      <c r="SDP1" s="14"/>
      <c r="SDQ1" s="14"/>
      <c r="SDR1" s="14"/>
      <c r="SDS1" s="14"/>
      <c r="SDT1" s="14"/>
      <c r="SDU1" s="14"/>
      <c r="SDV1" s="14"/>
      <c r="SDW1" s="14"/>
      <c r="SDX1" s="14"/>
      <c r="SDY1" s="14"/>
      <c r="SDZ1" s="14"/>
      <c r="SEA1" s="14"/>
      <c r="SEB1" s="14"/>
      <c r="SEC1" s="14"/>
      <c r="SED1" s="14"/>
      <c r="SEE1" s="14"/>
      <c r="SEF1" s="14"/>
      <c r="SEG1" s="14"/>
      <c r="SEH1" s="14"/>
      <c r="SEI1" s="14"/>
      <c r="SEJ1" s="14"/>
      <c r="SEK1" s="14"/>
      <c r="SEL1" s="14"/>
      <c r="SEM1" s="14"/>
      <c r="SEN1" s="14"/>
      <c r="SEO1" s="14"/>
      <c r="SEP1" s="14"/>
      <c r="SEQ1" s="14"/>
      <c r="SER1" s="14"/>
      <c r="SES1" s="14"/>
      <c r="SET1" s="14"/>
      <c r="SEU1" s="14"/>
      <c r="SEV1" s="14"/>
      <c r="SEW1" s="14"/>
      <c r="SEX1" s="14"/>
      <c r="SEY1" s="14"/>
      <c r="SEZ1" s="14"/>
      <c r="SFA1" s="14"/>
      <c r="SFB1" s="14"/>
      <c r="SFC1" s="14"/>
      <c r="SFD1" s="14"/>
      <c r="SFE1" s="14"/>
      <c r="SFF1" s="14"/>
      <c r="SFG1" s="14"/>
      <c r="SFH1" s="14"/>
      <c r="SFI1" s="14"/>
      <c r="SFJ1" s="14"/>
      <c r="SFK1" s="14"/>
      <c r="SFL1" s="14"/>
      <c r="SFM1" s="14"/>
      <c r="SFN1" s="14"/>
      <c r="SFO1" s="14"/>
      <c r="SFP1" s="14"/>
      <c r="SFQ1" s="14"/>
      <c r="SFR1" s="14"/>
      <c r="SFS1" s="14"/>
      <c r="SFT1" s="14"/>
      <c r="SFU1" s="14"/>
      <c r="SFV1" s="14"/>
      <c r="SFW1" s="14"/>
      <c r="SFX1" s="14"/>
      <c r="SFY1" s="14"/>
      <c r="SFZ1" s="14"/>
      <c r="SGA1" s="14"/>
      <c r="SGB1" s="14"/>
      <c r="SGC1" s="14"/>
      <c r="SGD1" s="14"/>
      <c r="SGE1" s="14"/>
      <c r="SGF1" s="14"/>
      <c r="SGG1" s="14"/>
      <c r="SGH1" s="14"/>
      <c r="SGI1" s="14"/>
      <c r="SGJ1" s="14"/>
      <c r="SGK1" s="14"/>
      <c r="SGL1" s="14"/>
      <c r="SGM1" s="14"/>
      <c r="SGN1" s="14"/>
      <c r="SGO1" s="14"/>
      <c r="SGP1" s="14"/>
      <c r="SGQ1" s="14"/>
      <c r="SGR1" s="14"/>
      <c r="SGS1" s="14"/>
      <c r="SGT1" s="14"/>
      <c r="SGU1" s="14"/>
      <c r="SGV1" s="14"/>
      <c r="SGW1" s="14"/>
      <c r="SGX1" s="14"/>
      <c r="SGY1" s="14"/>
      <c r="SGZ1" s="14"/>
      <c r="SHA1" s="14"/>
      <c r="SHB1" s="14"/>
      <c r="SHC1" s="14"/>
      <c r="SHD1" s="14"/>
      <c r="SHE1" s="14"/>
      <c r="SHF1" s="14"/>
      <c r="SHG1" s="14"/>
      <c r="SHH1" s="14"/>
      <c r="SHI1" s="14"/>
      <c r="SHJ1" s="14"/>
      <c r="SHK1" s="14"/>
      <c r="SHL1" s="14"/>
      <c r="SHM1" s="14"/>
      <c r="SHN1" s="14"/>
      <c r="SHO1" s="14"/>
      <c r="SHP1" s="14"/>
      <c r="SHQ1" s="14"/>
      <c r="SHR1" s="14"/>
      <c r="SHS1" s="14"/>
      <c r="SHT1" s="14"/>
      <c r="SHU1" s="14"/>
      <c r="SHV1" s="14"/>
      <c r="SHW1" s="14"/>
      <c r="SHX1" s="14"/>
      <c r="SHY1" s="14"/>
      <c r="SHZ1" s="14"/>
      <c r="SIA1" s="14"/>
      <c r="SIB1" s="14"/>
      <c r="SIC1" s="14"/>
      <c r="SID1" s="14"/>
      <c r="SIE1" s="14"/>
      <c r="SIF1" s="14"/>
      <c r="SIG1" s="14"/>
      <c r="SIH1" s="14"/>
      <c r="SII1" s="14"/>
      <c r="SIJ1" s="14"/>
      <c r="SIK1" s="14"/>
      <c r="SIL1" s="14"/>
      <c r="SIM1" s="14"/>
      <c r="SIN1" s="14"/>
      <c r="SIO1" s="14"/>
      <c r="SIP1" s="14"/>
      <c r="SIQ1" s="14"/>
      <c r="SIR1" s="14"/>
      <c r="SIS1" s="14"/>
      <c r="SIT1" s="14"/>
      <c r="SIU1" s="14"/>
      <c r="SIV1" s="14"/>
      <c r="SIW1" s="14"/>
      <c r="SIX1" s="14"/>
      <c r="SIY1" s="14"/>
      <c r="SIZ1" s="14"/>
      <c r="SJA1" s="14"/>
      <c r="SJB1" s="14"/>
      <c r="SJC1" s="14"/>
      <c r="SJD1" s="14"/>
      <c r="SJE1" s="14"/>
      <c r="SJF1" s="14"/>
      <c r="SJG1" s="14"/>
      <c r="SJH1" s="14"/>
      <c r="SJI1" s="14"/>
      <c r="SJJ1" s="14"/>
      <c r="SJK1" s="14"/>
      <c r="SJL1" s="14"/>
      <c r="SJM1" s="14"/>
      <c r="SJN1" s="14"/>
      <c r="SJO1" s="14"/>
      <c r="SJP1" s="14"/>
      <c r="SJQ1" s="14"/>
      <c r="SJR1" s="14"/>
      <c r="SJS1" s="14"/>
      <c r="SJT1" s="14"/>
      <c r="SJU1" s="14"/>
      <c r="SJV1" s="14"/>
      <c r="SJW1" s="14"/>
      <c r="SJX1" s="14"/>
      <c r="SJY1" s="14"/>
      <c r="SJZ1" s="14"/>
      <c r="SKA1" s="14"/>
      <c r="SKB1" s="14"/>
      <c r="SKC1" s="14"/>
      <c r="SKD1" s="14"/>
      <c r="SKE1" s="14"/>
      <c r="SKF1" s="14"/>
      <c r="SKG1" s="14"/>
      <c r="SKH1" s="14"/>
      <c r="SKI1" s="14"/>
      <c r="SKJ1" s="14"/>
      <c r="SKK1" s="14"/>
      <c r="SKL1" s="14"/>
      <c r="SKM1" s="14"/>
      <c r="SKN1" s="14"/>
      <c r="SKO1" s="14"/>
      <c r="SKP1" s="14"/>
      <c r="SKQ1" s="14"/>
      <c r="SKR1" s="14"/>
      <c r="SKS1" s="14"/>
      <c r="SKT1" s="14"/>
      <c r="SKU1" s="14"/>
      <c r="SKV1" s="14"/>
      <c r="SKW1" s="14"/>
      <c r="SKX1" s="14"/>
      <c r="SKY1" s="14"/>
      <c r="SKZ1" s="14"/>
      <c r="SLA1" s="14"/>
      <c r="SLB1" s="14"/>
      <c r="SLC1" s="14"/>
      <c r="SLD1" s="14"/>
      <c r="SLE1" s="14"/>
      <c r="SLF1" s="14"/>
      <c r="SLG1" s="14"/>
      <c r="SLH1" s="14"/>
      <c r="SLI1" s="14"/>
      <c r="SLJ1" s="14"/>
      <c r="SLK1" s="14"/>
      <c r="SLL1" s="14"/>
      <c r="SLM1" s="14"/>
      <c r="SLN1" s="14"/>
      <c r="SLO1" s="14"/>
      <c r="SLP1" s="14"/>
      <c r="SLQ1" s="14"/>
      <c r="SLR1" s="14"/>
      <c r="SLS1" s="14"/>
      <c r="SLT1" s="14"/>
      <c r="SLU1" s="14"/>
      <c r="SLV1" s="14"/>
      <c r="SLW1" s="14"/>
      <c r="SLX1" s="14"/>
      <c r="SLY1" s="14"/>
      <c r="SLZ1" s="14"/>
      <c r="SMA1" s="14"/>
      <c r="SMB1" s="14"/>
      <c r="SMC1" s="14"/>
      <c r="SMD1" s="14"/>
      <c r="SME1" s="14"/>
      <c r="SMF1" s="14"/>
      <c r="SMG1" s="14"/>
      <c r="SMH1" s="14"/>
      <c r="SMI1" s="14"/>
      <c r="SMJ1" s="14"/>
      <c r="SMK1" s="14"/>
      <c r="SML1" s="14"/>
      <c r="SMM1" s="14"/>
      <c r="SMN1" s="14"/>
      <c r="SMO1" s="14"/>
      <c r="SMP1" s="14"/>
      <c r="SMQ1" s="14"/>
      <c r="SMR1" s="14"/>
      <c r="SMS1" s="14"/>
      <c r="SMT1" s="14"/>
      <c r="SMU1" s="14"/>
      <c r="SMV1" s="14"/>
      <c r="SMW1" s="14"/>
      <c r="SMX1" s="14"/>
      <c r="SMY1" s="14"/>
      <c r="SMZ1" s="14"/>
      <c r="SNA1" s="14"/>
      <c r="SNB1" s="14"/>
      <c r="SNC1" s="14"/>
      <c r="SND1" s="14"/>
      <c r="SNE1" s="14"/>
      <c r="SNF1" s="14"/>
      <c r="SNG1" s="14"/>
      <c r="SNH1" s="14"/>
      <c r="SNI1" s="14"/>
      <c r="SNJ1" s="14"/>
      <c r="SNK1" s="14"/>
      <c r="SNL1" s="14"/>
      <c r="SNM1" s="14"/>
      <c r="SNN1" s="14"/>
      <c r="SNO1" s="14"/>
      <c r="SNP1" s="14"/>
      <c r="SNQ1" s="14"/>
      <c r="SNR1" s="14"/>
      <c r="SNS1" s="14"/>
      <c r="SNT1" s="14"/>
      <c r="SNU1" s="14"/>
      <c r="SNV1" s="14"/>
      <c r="SNW1" s="14"/>
      <c r="SNX1" s="14"/>
      <c r="SNY1" s="14"/>
      <c r="SNZ1" s="14"/>
      <c r="SOA1" s="14"/>
      <c r="SOB1" s="14"/>
      <c r="SOC1" s="14"/>
      <c r="SOD1" s="14"/>
      <c r="SOE1" s="14"/>
      <c r="SOF1" s="14"/>
      <c r="SOG1" s="14"/>
      <c r="SOH1" s="14"/>
      <c r="SOI1" s="14"/>
      <c r="SOJ1" s="14"/>
      <c r="SOK1" s="14"/>
      <c r="SOL1" s="14"/>
      <c r="SOM1" s="14"/>
      <c r="SON1" s="14"/>
      <c r="SOO1" s="14"/>
      <c r="SOP1" s="14"/>
      <c r="SOQ1" s="14"/>
      <c r="SOR1" s="14"/>
      <c r="SOS1" s="14"/>
      <c r="SOT1" s="14"/>
      <c r="SOU1" s="14"/>
      <c r="SOV1" s="14"/>
      <c r="SOW1" s="14"/>
      <c r="SOX1" s="14"/>
      <c r="SOY1" s="14"/>
      <c r="SOZ1" s="14"/>
      <c r="SPA1" s="14"/>
      <c r="SPB1" s="14"/>
      <c r="SPC1" s="14"/>
      <c r="SPD1" s="14"/>
      <c r="SPE1" s="14"/>
      <c r="SPF1" s="14"/>
      <c r="SPG1" s="14"/>
      <c r="SPH1" s="14"/>
      <c r="SPI1" s="14"/>
      <c r="SPJ1" s="14"/>
      <c r="SPK1" s="14"/>
      <c r="SPL1" s="14"/>
      <c r="SPM1" s="14"/>
      <c r="SPN1" s="14"/>
      <c r="SPO1" s="14"/>
      <c r="SPP1" s="14"/>
      <c r="SPQ1" s="14"/>
      <c r="SPR1" s="14"/>
      <c r="SPS1" s="14"/>
      <c r="SPT1" s="14"/>
      <c r="SPU1" s="14"/>
      <c r="SPV1" s="14"/>
      <c r="SPW1" s="14"/>
      <c r="SPX1" s="14"/>
      <c r="SPY1" s="14"/>
      <c r="SPZ1" s="14"/>
      <c r="SQA1" s="14"/>
      <c r="SQB1" s="14"/>
      <c r="SQC1" s="14"/>
      <c r="SQD1" s="14"/>
      <c r="SQE1" s="14"/>
      <c r="SQF1" s="14"/>
      <c r="SQG1" s="14"/>
      <c r="SQH1" s="14"/>
      <c r="SQI1" s="14"/>
      <c r="SQJ1" s="14"/>
      <c r="SQK1" s="14"/>
      <c r="SQL1" s="14"/>
      <c r="SQM1" s="14"/>
      <c r="SQN1" s="14"/>
      <c r="SQO1" s="14"/>
      <c r="SQP1" s="14"/>
      <c r="SQQ1" s="14"/>
      <c r="SQR1" s="14"/>
      <c r="SQS1" s="14"/>
      <c r="SQT1" s="14"/>
      <c r="SQU1" s="14"/>
      <c r="SQV1" s="14"/>
      <c r="SQW1" s="14"/>
      <c r="SQX1" s="14"/>
      <c r="SQY1" s="14"/>
      <c r="SQZ1" s="14"/>
      <c r="SRA1" s="14"/>
      <c r="SRB1" s="14"/>
      <c r="SRC1" s="14"/>
      <c r="SRD1" s="14"/>
      <c r="SRE1" s="14"/>
      <c r="SRF1" s="14"/>
      <c r="SRG1" s="14"/>
      <c r="SRH1" s="14"/>
      <c r="SRI1" s="14"/>
      <c r="SRJ1" s="14"/>
      <c r="SRK1" s="14"/>
      <c r="SRL1" s="14"/>
      <c r="SRM1" s="14"/>
      <c r="SRN1" s="14"/>
      <c r="SRO1" s="14"/>
      <c r="SRP1" s="14"/>
      <c r="SRQ1" s="14"/>
      <c r="SRR1" s="14"/>
      <c r="SRS1" s="14"/>
      <c r="SRT1" s="14"/>
      <c r="SRU1" s="14"/>
      <c r="SRV1" s="14"/>
      <c r="SRW1" s="14"/>
      <c r="SRX1" s="14"/>
      <c r="SRY1" s="14"/>
      <c r="SRZ1" s="14"/>
      <c r="SSA1" s="14"/>
      <c r="SSB1" s="14"/>
      <c r="SSC1" s="14"/>
      <c r="SSD1" s="14"/>
      <c r="SSE1" s="14"/>
      <c r="SSF1" s="14"/>
      <c r="SSG1" s="14"/>
      <c r="SSH1" s="14"/>
      <c r="SSI1" s="14"/>
      <c r="SSJ1" s="14"/>
      <c r="SSK1" s="14"/>
      <c r="SSL1" s="14"/>
      <c r="SSM1" s="14"/>
      <c r="SSN1" s="14"/>
      <c r="SSO1" s="14"/>
      <c r="SSP1" s="14"/>
      <c r="SSQ1" s="14"/>
      <c r="SSR1" s="14"/>
      <c r="SSS1" s="14"/>
      <c r="SST1" s="14"/>
      <c r="SSU1" s="14"/>
      <c r="SSV1" s="14"/>
      <c r="SSW1" s="14"/>
      <c r="SSX1" s="14"/>
      <c r="SSY1" s="14"/>
      <c r="SSZ1" s="14"/>
      <c r="STA1" s="14"/>
      <c r="STB1" s="14"/>
      <c r="STC1" s="14"/>
      <c r="STD1" s="14"/>
      <c r="STE1" s="14"/>
      <c r="STF1" s="14"/>
      <c r="STG1" s="14"/>
      <c r="STH1" s="14"/>
      <c r="STI1" s="14"/>
      <c r="STJ1" s="14"/>
      <c r="STK1" s="14"/>
      <c r="STL1" s="14"/>
      <c r="STM1" s="14"/>
      <c r="STN1" s="14"/>
      <c r="STO1" s="14"/>
      <c r="STP1" s="14"/>
      <c r="STQ1" s="14"/>
      <c r="STR1" s="14"/>
      <c r="STS1" s="14"/>
      <c r="STT1" s="14"/>
      <c r="STU1" s="14"/>
      <c r="STV1" s="14"/>
      <c r="STW1" s="14"/>
      <c r="STX1" s="14"/>
      <c r="STY1" s="14"/>
      <c r="STZ1" s="14"/>
      <c r="SUA1" s="14"/>
      <c r="SUB1" s="14"/>
      <c r="SUC1" s="14"/>
      <c r="SUD1" s="14"/>
      <c r="SUE1" s="14"/>
      <c r="SUF1" s="14"/>
      <c r="SUG1" s="14"/>
      <c r="SUH1" s="14"/>
      <c r="SUI1" s="14"/>
      <c r="SUJ1" s="14"/>
      <c r="SUK1" s="14"/>
      <c r="SUL1" s="14"/>
      <c r="SUM1" s="14"/>
      <c r="SUN1" s="14"/>
      <c r="SUO1" s="14"/>
      <c r="SUP1" s="14"/>
      <c r="SUQ1" s="14"/>
      <c r="SUR1" s="14"/>
      <c r="SUS1" s="14"/>
      <c r="SUT1" s="14"/>
      <c r="SUU1" s="14"/>
      <c r="SUV1" s="14"/>
      <c r="SUW1" s="14"/>
      <c r="SUX1" s="14"/>
      <c r="SUY1" s="14"/>
      <c r="SUZ1" s="14"/>
      <c r="SVA1" s="14"/>
      <c r="SVB1" s="14"/>
      <c r="SVC1" s="14"/>
      <c r="SVD1" s="14"/>
      <c r="SVE1" s="14"/>
      <c r="SVF1" s="14"/>
      <c r="SVG1" s="14"/>
      <c r="SVH1" s="14"/>
      <c r="SVI1" s="14"/>
      <c r="SVJ1" s="14"/>
      <c r="SVK1" s="14"/>
      <c r="SVL1" s="14"/>
      <c r="SVM1" s="14"/>
      <c r="SVN1" s="14"/>
      <c r="SVO1" s="14"/>
      <c r="SVP1" s="14"/>
      <c r="SVQ1" s="14"/>
      <c r="SVR1" s="14"/>
      <c r="SVS1" s="14"/>
      <c r="SVT1" s="14"/>
      <c r="SVU1" s="14"/>
      <c r="SVV1" s="14"/>
      <c r="SVW1" s="14"/>
      <c r="SVX1" s="14"/>
      <c r="SVY1" s="14"/>
      <c r="SVZ1" s="14"/>
      <c r="SWA1" s="14"/>
      <c r="SWB1" s="14"/>
      <c r="SWC1" s="14"/>
      <c r="SWD1" s="14"/>
      <c r="SWE1" s="14"/>
      <c r="SWF1" s="14"/>
      <c r="SWG1" s="14"/>
      <c r="SWH1" s="14"/>
      <c r="SWI1" s="14"/>
      <c r="SWJ1" s="14"/>
      <c r="SWK1" s="14"/>
      <c r="SWL1" s="14"/>
      <c r="SWM1" s="14"/>
      <c r="SWN1" s="14"/>
      <c r="SWO1" s="14"/>
      <c r="SWP1" s="14"/>
      <c r="SWQ1" s="14"/>
      <c r="SWR1" s="14"/>
      <c r="SWS1" s="14"/>
      <c r="SWT1" s="14"/>
      <c r="SWU1" s="14"/>
      <c r="SWV1" s="14"/>
      <c r="SWW1" s="14"/>
      <c r="SWX1" s="14"/>
      <c r="SWY1" s="14"/>
      <c r="SWZ1" s="14"/>
      <c r="SXA1" s="14"/>
      <c r="SXB1" s="14"/>
      <c r="SXC1" s="14"/>
      <c r="SXD1" s="14"/>
      <c r="SXE1" s="14"/>
      <c r="SXF1" s="14"/>
      <c r="SXG1" s="14"/>
      <c r="SXH1" s="14"/>
      <c r="SXI1" s="14"/>
      <c r="SXJ1" s="14"/>
      <c r="SXK1" s="14"/>
      <c r="SXL1" s="14"/>
      <c r="SXM1" s="14"/>
      <c r="SXN1" s="14"/>
      <c r="SXO1" s="14"/>
      <c r="SXP1" s="14"/>
      <c r="SXQ1" s="14"/>
      <c r="SXR1" s="14"/>
      <c r="SXS1" s="14"/>
      <c r="SXT1" s="14"/>
      <c r="SXU1" s="14"/>
      <c r="SXV1" s="14"/>
      <c r="SXW1" s="14"/>
      <c r="SXX1" s="14"/>
      <c r="SXY1" s="14"/>
      <c r="SXZ1" s="14"/>
      <c r="SYA1" s="14"/>
      <c r="SYB1" s="14"/>
      <c r="SYC1" s="14"/>
      <c r="SYD1" s="14"/>
      <c r="SYE1" s="14"/>
      <c r="SYF1" s="14"/>
      <c r="SYG1" s="14"/>
      <c r="SYH1" s="14"/>
      <c r="SYI1" s="14"/>
      <c r="SYJ1" s="14"/>
      <c r="SYK1" s="14"/>
      <c r="SYL1" s="14"/>
      <c r="SYM1" s="14"/>
      <c r="SYN1" s="14"/>
      <c r="SYO1" s="14"/>
      <c r="SYP1" s="14"/>
      <c r="SYQ1" s="14"/>
      <c r="SYR1" s="14"/>
      <c r="SYS1" s="14"/>
      <c r="SYT1" s="14"/>
      <c r="SYU1" s="14"/>
      <c r="SYV1" s="14"/>
      <c r="SYW1" s="14"/>
      <c r="SYX1" s="14"/>
      <c r="SYY1" s="14"/>
      <c r="SYZ1" s="14"/>
      <c r="SZA1" s="14"/>
      <c r="SZB1" s="14"/>
      <c r="SZC1" s="14"/>
      <c r="SZD1" s="14"/>
      <c r="SZE1" s="14"/>
      <c r="SZF1" s="14"/>
      <c r="SZG1" s="14"/>
      <c r="SZH1" s="14"/>
      <c r="SZI1" s="14"/>
      <c r="SZJ1" s="14"/>
      <c r="SZK1" s="14"/>
      <c r="SZL1" s="14"/>
      <c r="SZM1" s="14"/>
      <c r="SZN1" s="14"/>
      <c r="SZO1" s="14"/>
      <c r="SZP1" s="14"/>
      <c r="SZQ1" s="14"/>
      <c r="SZR1" s="14"/>
      <c r="SZS1" s="14"/>
      <c r="SZT1" s="14"/>
      <c r="SZU1" s="14"/>
      <c r="SZV1" s="14"/>
      <c r="SZW1" s="14"/>
      <c r="SZX1" s="14"/>
      <c r="SZY1" s="14"/>
      <c r="SZZ1" s="14"/>
      <c r="TAA1" s="14"/>
      <c r="TAB1" s="14"/>
      <c r="TAC1" s="14"/>
      <c r="TAD1" s="14"/>
      <c r="TAE1" s="14"/>
      <c r="TAF1" s="14"/>
      <c r="TAG1" s="14"/>
      <c r="TAH1" s="14"/>
      <c r="TAI1" s="14"/>
      <c r="TAJ1" s="14"/>
      <c r="TAK1" s="14"/>
      <c r="TAL1" s="14"/>
      <c r="TAM1" s="14"/>
      <c r="TAN1" s="14"/>
      <c r="TAO1" s="14"/>
      <c r="TAP1" s="14"/>
      <c r="TAQ1" s="14"/>
      <c r="TAR1" s="14"/>
      <c r="TAS1" s="14"/>
      <c r="TAT1" s="14"/>
      <c r="TAU1" s="14"/>
      <c r="TAV1" s="14"/>
      <c r="TAW1" s="14"/>
      <c r="TAX1" s="14"/>
      <c r="TAY1" s="14"/>
      <c r="TAZ1" s="14"/>
      <c r="TBA1" s="14"/>
      <c r="TBB1" s="14"/>
      <c r="TBC1" s="14"/>
      <c r="TBD1" s="14"/>
      <c r="TBE1" s="14"/>
      <c r="TBF1" s="14"/>
      <c r="TBG1" s="14"/>
      <c r="TBH1" s="14"/>
      <c r="TBI1" s="14"/>
      <c r="TBJ1" s="14"/>
      <c r="TBK1" s="14"/>
      <c r="TBL1" s="14"/>
      <c r="TBM1" s="14"/>
      <c r="TBN1" s="14"/>
      <c r="TBO1" s="14"/>
      <c r="TBP1" s="14"/>
      <c r="TBQ1" s="14"/>
      <c r="TBR1" s="14"/>
      <c r="TBS1" s="14"/>
      <c r="TBT1" s="14"/>
      <c r="TBU1" s="14"/>
      <c r="TBV1" s="14"/>
      <c r="TBW1" s="14"/>
      <c r="TBX1" s="14"/>
      <c r="TBY1" s="14"/>
      <c r="TBZ1" s="14"/>
      <c r="TCA1" s="14"/>
      <c r="TCB1" s="14"/>
      <c r="TCC1" s="14"/>
      <c r="TCD1" s="14"/>
      <c r="TCE1" s="14"/>
      <c r="TCF1" s="14"/>
      <c r="TCG1" s="14"/>
      <c r="TCH1" s="14"/>
      <c r="TCI1" s="14"/>
      <c r="TCJ1" s="14"/>
      <c r="TCK1" s="14"/>
      <c r="TCL1" s="14"/>
      <c r="TCM1" s="14"/>
      <c r="TCN1" s="14"/>
      <c r="TCO1" s="14"/>
      <c r="TCP1" s="14"/>
      <c r="TCQ1" s="14"/>
      <c r="TCR1" s="14"/>
      <c r="TCS1" s="14"/>
      <c r="TCT1" s="14"/>
      <c r="TCU1" s="14"/>
      <c r="TCV1" s="14"/>
      <c r="TCW1" s="14"/>
      <c r="TCX1" s="14"/>
      <c r="TCY1" s="14"/>
      <c r="TCZ1" s="14"/>
      <c r="TDA1" s="14"/>
      <c r="TDB1" s="14"/>
      <c r="TDC1" s="14"/>
      <c r="TDD1" s="14"/>
      <c r="TDE1" s="14"/>
      <c r="TDF1" s="14"/>
      <c r="TDG1" s="14"/>
      <c r="TDH1" s="14"/>
      <c r="TDI1" s="14"/>
      <c r="TDJ1" s="14"/>
      <c r="TDK1" s="14"/>
      <c r="TDL1" s="14"/>
      <c r="TDM1" s="14"/>
      <c r="TDN1" s="14"/>
      <c r="TDO1" s="14"/>
      <c r="TDP1" s="14"/>
      <c r="TDQ1" s="14"/>
      <c r="TDR1" s="14"/>
      <c r="TDS1" s="14"/>
      <c r="TDT1" s="14"/>
      <c r="TDU1" s="14"/>
      <c r="TDV1" s="14"/>
      <c r="TDW1" s="14"/>
      <c r="TDX1" s="14"/>
      <c r="TDY1" s="14"/>
      <c r="TDZ1" s="14"/>
      <c r="TEA1" s="14"/>
      <c r="TEB1" s="14"/>
      <c r="TEC1" s="14"/>
      <c r="TED1" s="14"/>
      <c r="TEE1" s="14"/>
      <c r="TEF1" s="14"/>
      <c r="TEG1" s="14"/>
      <c r="TEH1" s="14"/>
      <c r="TEI1" s="14"/>
      <c r="TEJ1" s="14"/>
      <c r="TEK1" s="14"/>
      <c r="TEL1" s="14"/>
      <c r="TEM1" s="14"/>
      <c r="TEN1" s="14"/>
      <c r="TEO1" s="14"/>
      <c r="TEP1" s="14"/>
      <c r="TEQ1" s="14"/>
      <c r="TER1" s="14"/>
      <c r="TES1" s="14"/>
      <c r="TET1" s="14"/>
      <c r="TEU1" s="14"/>
      <c r="TEV1" s="14"/>
      <c r="TEW1" s="14"/>
      <c r="TEX1" s="14"/>
      <c r="TEY1" s="14"/>
      <c r="TEZ1" s="14"/>
      <c r="TFA1" s="14"/>
      <c r="TFB1" s="14"/>
      <c r="TFC1" s="14"/>
      <c r="TFD1" s="14"/>
      <c r="TFE1" s="14"/>
      <c r="TFF1" s="14"/>
      <c r="TFG1" s="14"/>
      <c r="TFH1" s="14"/>
      <c r="TFI1" s="14"/>
      <c r="TFJ1" s="14"/>
      <c r="TFK1" s="14"/>
      <c r="TFL1" s="14"/>
      <c r="TFM1" s="14"/>
      <c r="TFN1" s="14"/>
      <c r="TFO1" s="14"/>
      <c r="TFP1" s="14"/>
      <c r="TFQ1" s="14"/>
      <c r="TFR1" s="14"/>
      <c r="TFS1" s="14"/>
      <c r="TFT1" s="14"/>
      <c r="TFU1" s="14"/>
      <c r="TFV1" s="14"/>
      <c r="TFW1" s="14"/>
      <c r="TFX1" s="14"/>
      <c r="TFY1" s="14"/>
      <c r="TFZ1" s="14"/>
      <c r="TGA1" s="14"/>
      <c r="TGB1" s="14"/>
      <c r="TGC1" s="14"/>
      <c r="TGD1" s="14"/>
      <c r="TGE1" s="14"/>
      <c r="TGF1" s="14"/>
      <c r="TGG1" s="14"/>
      <c r="TGH1" s="14"/>
      <c r="TGI1" s="14"/>
      <c r="TGJ1" s="14"/>
      <c r="TGK1" s="14"/>
      <c r="TGL1" s="14"/>
      <c r="TGM1" s="14"/>
      <c r="TGN1" s="14"/>
      <c r="TGO1" s="14"/>
      <c r="TGP1" s="14"/>
      <c r="TGQ1" s="14"/>
      <c r="TGR1" s="14"/>
      <c r="TGS1" s="14"/>
      <c r="TGT1" s="14"/>
      <c r="TGU1" s="14"/>
      <c r="TGV1" s="14"/>
      <c r="TGW1" s="14"/>
      <c r="TGX1" s="14"/>
      <c r="TGY1" s="14"/>
      <c r="TGZ1" s="14"/>
      <c r="THA1" s="14"/>
      <c r="THB1" s="14"/>
      <c r="THC1" s="14"/>
      <c r="THD1" s="14"/>
      <c r="THE1" s="14"/>
      <c r="THF1" s="14"/>
      <c r="THG1" s="14"/>
      <c r="THH1" s="14"/>
      <c r="THI1" s="14"/>
      <c r="THJ1" s="14"/>
      <c r="THK1" s="14"/>
      <c r="THL1" s="14"/>
      <c r="THM1" s="14"/>
      <c r="THN1" s="14"/>
      <c r="THO1" s="14"/>
      <c r="THP1" s="14"/>
      <c r="THQ1" s="14"/>
      <c r="THR1" s="14"/>
      <c r="THS1" s="14"/>
      <c r="THT1" s="14"/>
      <c r="THU1" s="14"/>
      <c r="THV1" s="14"/>
      <c r="THW1" s="14"/>
      <c r="THX1" s="14"/>
      <c r="THY1" s="14"/>
      <c r="THZ1" s="14"/>
      <c r="TIA1" s="14"/>
      <c r="TIB1" s="14"/>
      <c r="TIC1" s="14"/>
      <c r="TID1" s="14"/>
      <c r="TIE1" s="14"/>
      <c r="TIF1" s="14"/>
      <c r="TIG1" s="14"/>
      <c r="TIH1" s="14"/>
      <c r="TII1" s="14"/>
      <c r="TIJ1" s="14"/>
      <c r="TIK1" s="14"/>
      <c r="TIL1" s="14"/>
      <c r="TIM1" s="14"/>
      <c r="TIN1" s="14"/>
      <c r="TIO1" s="14"/>
      <c r="TIP1" s="14"/>
      <c r="TIQ1" s="14"/>
      <c r="TIR1" s="14"/>
      <c r="TIS1" s="14"/>
      <c r="TIT1" s="14"/>
      <c r="TIU1" s="14"/>
      <c r="TIV1" s="14"/>
      <c r="TIW1" s="14"/>
      <c r="TIX1" s="14"/>
      <c r="TIY1" s="14"/>
      <c r="TIZ1" s="14"/>
      <c r="TJA1" s="14"/>
      <c r="TJB1" s="14"/>
      <c r="TJC1" s="14"/>
      <c r="TJD1" s="14"/>
      <c r="TJE1" s="14"/>
      <c r="TJF1" s="14"/>
      <c r="TJG1" s="14"/>
      <c r="TJH1" s="14"/>
      <c r="TJI1" s="14"/>
      <c r="TJJ1" s="14"/>
      <c r="TJK1" s="14"/>
      <c r="TJL1" s="14"/>
      <c r="TJM1" s="14"/>
      <c r="TJN1" s="14"/>
      <c r="TJO1" s="14"/>
      <c r="TJP1" s="14"/>
      <c r="TJQ1" s="14"/>
      <c r="TJR1" s="14"/>
      <c r="TJS1" s="14"/>
      <c r="TJT1" s="14"/>
      <c r="TJU1" s="14"/>
      <c r="TJV1" s="14"/>
      <c r="TJW1" s="14"/>
      <c r="TJX1" s="14"/>
      <c r="TJY1" s="14"/>
      <c r="TJZ1" s="14"/>
      <c r="TKA1" s="14"/>
      <c r="TKB1" s="14"/>
      <c r="TKC1" s="14"/>
      <c r="TKD1" s="14"/>
      <c r="TKE1" s="14"/>
      <c r="TKF1" s="14"/>
      <c r="TKG1" s="14"/>
      <c r="TKH1" s="14"/>
      <c r="TKI1" s="14"/>
      <c r="TKJ1" s="14"/>
      <c r="TKK1" s="14"/>
      <c r="TKL1" s="14"/>
      <c r="TKM1" s="14"/>
      <c r="TKN1" s="14"/>
      <c r="TKO1" s="14"/>
      <c r="TKP1" s="14"/>
      <c r="TKQ1" s="14"/>
      <c r="TKR1" s="14"/>
      <c r="TKS1" s="14"/>
      <c r="TKT1" s="14"/>
      <c r="TKU1" s="14"/>
      <c r="TKV1" s="14"/>
      <c r="TKW1" s="14"/>
      <c r="TKX1" s="14"/>
      <c r="TKY1" s="14"/>
      <c r="TKZ1" s="14"/>
      <c r="TLA1" s="14"/>
      <c r="TLB1" s="14"/>
      <c r="TLC1" s="14"/>
      <c r="TLD1" s="14"/>
      <c r="TLE1" s="14"/>
      <c r="TLF1" s="14"/>
      <c r="TLG1" s="14"/>
      <c r="TLH1" s="14"/>
      <c r="TLI1" s="14"/>
      <c r="TLJ1" s="14"/>
      <c r="TLK1" s="14"/>
      <c r="TLL1" s="14"/>
      <c r="TLM1" s="14"/>
      <c r="TLN1" s="14"/>
      <c r="TLO1" s="14"/>
      <c r="TLP1" s="14"/>
      <c r="TLQ1" s="14"/>
      <c r="TLR1" s="14"/>
      <c r="TLS1" s="14"/>
      <c r="TLT1" s="14"/>
      <c r="TLU1" s="14"/>
      <c r="TLV1" s="14"/>
      <c r="TLW1" s="14"/>
      <c r="TLX1" s="14"/>
      <c r="TLY1" s="14"/>
      <c r="TLZ1" s="14"/>
      <c r="TMA1" s="14"/>
      <c r="TMB1" s="14"/>
      <c r="TMC1" s="14"/>
      <c r="TMD1" s="14"/>
      <c r="TME1" s="14"/>
      <c r="TMF1" s="14"/>
      <c r="TMG1" s="14"/>
      <c r="TMH1" s="14"/>
      <c r="TMI1" s="14"/>
      <c r="TMJ1" s="14"/>
      <c r="TMK1" s="14"/>
      <c r="TML1" s="14"/>
      <c r="TMM1" s="14"/>
      <c r="TMN1" s="14"/>
      <c r="TMO1" s="14"/>
      <c r="TMP1" s="14"/>
      <c r="TMQ1" s="14"/>
      <c r="TMR1" s="14"/>
      <c r="TMS1" s="14"/>
      <c r="TMT1" s="14"/>
      <c r="TMU1" s="14"/>
      <c r="TMV1" s="14"/>
      <c r="TMW1" s="14"/>
      <c r="TMX1" s="14"/>
      <c r="TMY1" s="14"/>
      <c r="TMZ1" s="14"/>
      <c r="TNA1" s="14"/>
      <c r="TNB1" s="14"/>
      <c r="TNC1" s="14"/>
      <c r="TND1" s="14"/>
      <c r="TNE1" s="14"/>
      <c r="TNF1" s="14"/>
      <c r="TNG1" s="14"/>
      <c r="TNH1" s="14"/>
      <c r="TNI1" s="14"/>
      <c r="TNJ1" s="14"/>
      <c r="TNK1" s="14"/>
      <c r="TNL1" s="14"/>
      <c r="TNM1" s="14"/>
      <c r="TNN1" s="14"/>
      <c r="TNO1" s="14"/>
      <c r="TNP1" s="14"/>
      <c r="TNQ1" s="14"/>
      <c r="TNR1" s="14"/>
      <c r="TNS1" s="14"/>
      <c r="TNT1" s="14"/>
      <c r="TNU1" s="14"/>
      <c r="TNV1" s="14"/>
      <c r="TNW1" s="14"/>
      <c r="TNX1" s="14"/>
      <c r="TNY1" s="14"/>
      <c r="TNZ1" s="14"/>
      <c r="TOA1" s="14"/>
      <c r="TOB1" s="14"/>
      <c r="TOC1" s="14"/>
      <c r="TOD1" s="14"/>
      <c r="TOE1" s="14"/>
      <c r="TOF1" s="14"/>
      <c r="TOG1" s="14"/>
      <c r="TOH1" s="14"/>
      <c r="TOI1" s="14"/>
      <c r="TOJ1" s="14"/>
      <c r="TOK1" s="14"/>
      <c r="TOL1" s="14"/>
      <c r="TOM1" s="14"/>
      <c r="TON1" s="14"/>
      <c r="TOO1" s="14"/>
      <c r="TOP1" s="14"/>
      <c r="TOQ1" s="14"/>
      <c r="TOR1" s="14"/>
      <c r="TOS1" s="14"/>
      <c r="TOT1" s="14"/>
      <c r="TOU1" s="14"/>
      <c r="TOV1" s="14"/>
      <c r="TOW1" s="14"/>
      <c r="TOX1" s="14"/>
      <c r="TOY1" s="14"/>
      <c r="TOZ1" s="14"/>
      <c r="TPA1" s="14"/>
      <c r="TPB1" s="14"/>
      <c r="TPC1" s="14"/>
      <c r="TPD1" s="14"/>
      <c r="TPE1" s="14"/>
      <c r="TPF1" s="14"/>
      <c r="TPG1" s="14"/>
      <c r="TPH1" s="14"/>
      <c r="TPI1" s="14"/>
      <c r="TPJ1" s="14"/>
      <c r="TPK1" s="14"/>
      <c r="TPL1" s="14"/>
      <c r="TPM1" s="14"/>
      <c r="TPN1" s="14"/>
      <c r="TPO1" s="14"/>
      <c r="TPP1" s="14"/>
      <c r="TPQ1" s="14"/>
      <c r="TPR1" s="14"/>
      <c r="TPS1" s="14"/>
      <c r="TPT1" s="14"/>
      <c r="TPU1" s="14"/>
      <c r="TPV1" s="14"/>
      <c r="TPW1" s="14"/>
      <c r="TPX1" s="14"/>
      <c r="TPY1" s="14"/>
      <c r="TPZ1" s="14"/>
      <c r="TQA1" s="14"/>
      <c r="TQB1" s="14"/>
      <c r="TQC1" s="14"/>
      <c r="TQD1" s="14"/>
      <c r="TQE1" s="14"/>
      <c r="TQF1" s="14"/>
      <c r="TQG1" s="14"/>
      <c r="TQH1" s="14"/>
      <c r="TQI1" s="14"/>
      <c r="TQJ1" s="14"/>
      <c r="TQK1" s="14"/>
      <c r="TQL1" s="14"/>
      <c r="TQM1" s="14"/>
      <c r="TQN1" s="14"/>
      <c r="TQO1" s="14"/>
      <c r="TQP1" s="14"/>
      <c r="TQQ1" s="14"/>
      <c r="TQR1" s="14"/>
      <c r="TQS1" s="14"/>
      <c r="TQT1" s="14"/>
      <c r="TQU1" s="14"/>
      <c r="TQV1" s="14"/>
      <c r="TQW1" s="14"/>
      <c r="TQX1" s="14"/>
      <c r="TQY1" s="14"/>
      <c r="TQZ1" s="14"/>
      <c r="TRA1" s="14"/>
      <c r="TRB1" s="14"/>
      <c r="TRC1" s="14"/>
      <c r="TRD1" s="14"/>
      <c r="TRE1" s="14"/>
      <c r="TRF1" s="14"/>
      <c r="TRG1" s="14"/>
      <c r="TRH1" s="14"/>
      <c r="TRI1" s="14"/>
      <c r="TRJ1" s="14"/>
      <c r="TRK1" s="14"/>
      <c r="TRL1" s="14"/>
      <c r="TRM1" s="14"/>
      <c r="TRN1" s="14"/>
      <c r="TRO1" s="14"/>
      <c r="TRP1" s="14"/>
      <c r="TRQ1" s="14"/>
      <c r="TRR1" s="14"/>
      <c r="TRS1" s="14"/>
      <c r="TRT1" s="14"/>
      <c r="TRU1" s="14"/>
      <c r="TRV1" s="14"/>
      <c r="TRW1" s="14"/>
      <c r="TRX1" s="14"/>
      <c r="TRY1" s="14"/>
      <c r="TRZ1" s="14"/>
      <c r="TSA1" s="14"/>
      <c r="TSB1" s="14"/>
      <c r="TSC1" s="14"/>
      <c r="TSD1" s="14"/>
      <c r="TSE1" s="14"/>
      <c r="TSF1" s="14"/>
      <c r="TSG1" s="14"/>
      <c r="TSH1" s="14"/>
      <c r="TSI1" s="14"/>
      <c r="TSJ1" s="14"/>
      <c r="TSK1" s="14"/>
      <c r="TSL1" s="14"/>
      <c r="TSM1" s="14"/>
      <c r="TSN1" s="14"/>
      <c r="TSO1" s="14"/>
      <c r="TSP1" s="14"/>
      <c r="TSQ1" s="14"/>
      <c r="TSR1" s="14"/>
      <c r="TSS1" s="14"/>
      <c r="TST1" s="14"/>
      <c r="TSU1" s="14"/>
      <c r="TSV1" s="14"/>
      <c r="TSW1" s="14"/>
      <c r="TSX1" s="14"/>
      <c r="TSY1" s="14"/>
      <c r="TSZ1" s="14"/>
      <c r="TTA1" s="14"/>
      <c r="TTB1" s="14"/>
      <c r="TTC1" s="14"/>
      <c r="TTD1" s="14"/>
      <c r="TTE1" s="14"/>
      <c r="TTF1" s="14"/>
      <c r="TTG1" s="14"/>
      <c r="TTH1" s="14"/>
      <c r="TTI1" s="14"/>
      <c r="TTJ1" s="14"/>
      <c r="TTK1" s="14"/>
      <c r="TTL1" s="14"/>
      <c r="TTM1" s="14"/>
      <c r="TTN1" s="14"/>
      <c r="TTO1" s="14"/>
      <c r="TTP1" s="14"/>
      <c r="TTQ1" s="14"/>
      <c r="TTR1" s="14"/>
      <c r="TTS1" s="14"/>
      <c r="TTT1" s="14"/>
      <c r="TTU1" s="14"/>
      <c r="TTV1" s="14"/>
      <c r="TTW1" s="14"/>
      <c r="TTX1" s="14"/>
      <c r="TTY1" s="14"/>
      <c r="TTZ1" s="14"/>
      <c r="TUA1" s="14"/>
      <c r="TUB1" s="14"/>
      <c r="TUC1" s="14"/>
      <c r="TUD1" s="14"/>
      <c r="TUE1" s="14"/>
      <c r="TUF1" s="14"/>
      <c r="TUG1" s="14"/>
      <c r="TUH1" s="14"/>
      <c r="TUI1" s="14"/>
      <c r="TUJ1" s="14"/>
      <c r="TUK1" s="14"/>
      <c r="TUL1" s="14"/>
      <c r="TUM1" s="14"/>
      <c r="TUN1" s="14"/>
      <c r="TUO1" s="14"/>
      <c r="TUP1" s="14"/>
      <c r="TUQ1" s="14"/>
      <c r="TUR1" s="14"/>
      <c r="TUS1" s="14"/>
      <c r="TUT1" s="14"/>
      <c r="TUU1" s="14"/>
      <c r="TUV1" s="14"/>
      <c r="TUW1" s="14"/>
      <c r="TUX1" s="14"/>
      <c r="TUY1" s="14"/>
      <c r="TUZ1" s="14"/>
      <c r="TVA1" s="14"/>
      <c r="TVB1" s="14"/>
      <c r="TVC1" s="14"/>
      <c r="TVD1" s="14"/>
      <c r="TVE1" s="14"/>
      <c r="TVF1" s="14"/>
      <c r="TVG1" s="14"/>
      <c r="TVH1" s="14"/>
      <c r="TVI1" s="14"/>
      <c r="TVJ1" s="14"/>
      <c r="TVK1" s="14"/>
      <c r="TVL1" s="14"/>
      <c r="TVM1" s="14"/>
      <c r="TVN1" s="14"/>
      <c r="TVO1" s="14"/>
      <c r="TVP1" s="14"/>
      <c r="TVQ1" s="14"/>
      <c r="TVR1" s="14"/>
      <c r="TVS1" s="14"/>
      <c r="TVT1" s="14"/>
      <c r="TVU1" s="14"/>
      <c r="TVV1" s="14"/>
      <c r="TVW1" s="14"/>
      <c r="TVX1" s="14"/>
      <c r="TVY1" s="14"/>
      <c r="TVZ1" s="14"/>
      <c r="TWA1" s="14"/>
      <c r="TWB1" s="14"/>
      <c r="TWC1" s="14"/>
      <c r="TWD1" s="14"/>
      <c r="TWE1" s="14"/>
      <c r="TWF1" s="14"/>
      <c r="TWG1" s="14"/>
      <c r="TWH1" s="14"/>
      <c r="TWI1" s="14"/>
      <c r="TWJ1" s="14"/>
      <c r="TWK1" s="14"/>
      <c r="TWL1" s="14"/>
      <c r="TWM1" s="14"/>
      <c r="TWN1" s="14"/>
      <c r="TWO1" s="14"/>
      <c r="TWP1" s="14"/>
      <c r="TWQ1" s="14"/>
      <c r="TWR1" s="14"/>
      <c r="TWS1" s="14"/>
      <c r="TWT1" s="14"/>
      <c r="TWU1" s="14"/>
      <c r="TWV1" s="14"/>
      <c r="TWW1" s="14"/>
      <c r="TWX1" s="14"/>
      <c r="TWY1" s="14"/>
      <c r="TWZ1" s="14"/>
      <c r="TXA1" s="14"/>
      <c r="TXB1" s="14"/>
      <c r="TXC1" s="14"/>
      <c r="TXD1" s="14"/>
      <c r="TXE1" s="14"/>
      <c r="TXF1" s="14"/>
      <c r="TXG1" s="14"/>
      <c r="TXH1" s="14"/>
      <c r="TXI1" s="14"/>
      <c r="TXJ1" s="14"/>
      <c r="TXK1" s="14"/>
      <c r="TXL1" s="14"/>
      <c r="TXM1" s="14"/>
      <c r="TXN1" s="14"/>
      <c r="TXO1" s="14"/>
      <c r="TXP1" s="14"/>
      <c r="TXQ1" s="14"/>
      <c r="TXR1" s="14"/>
      <c r="TXS1" s="14"/>
      <c r="TXT1" s="14"/>
      <c r="TXU1" s="14"/>
      <c r="TXV1" s="14"/>
      <c r="TXW1" s="14"/>
      <c r="TXX1" s="14"/>
      <c r="TXY1" s="14"/>
      <c r="TXZ1" s="14"/>
      <c r="TYA1" s="14"/>
      <c r="TYB1" s="14"/>
      <c r="TYC1" s="14"/>
      <c r="TYD1" s="14"/>
      <c r="TYE1" s="14"/>
      <c r="TYF1" s="14"/>
      <c r="TYG1" s="14"/>
      <c r="TYH1" s="14"/>
      <c r="TYI1" s="14"/>
      <c r="TYJ1" s="14"/>
      <c r="TYK1" s="14"/>
      <c r="TYL1" s="14"/>
      <c r="TYM1" s="14"/>
      <c r="TYN1" s="14"/>
      <c r="TYO1" s="14"/>
      <c r="TYP1" s="14"/>
      <c r="TYQ1" s="14"/>
      <c r="TYR1" s="14"/>
      <c r="TYS1" s="14"/>
      <c r="TYT1" s="14"/>
      <c r="TYU1" s="14"/>
      <c r="TYV1" s="14"/>
      <c r="TYW1" s="14"/>
      <c r="TYX1" s="14"/>
      <c r="TYY1" s="14"/>
      <c r="TYZ1" s="14"/>
      <c r="TZA1" s="14"/>
      <c r="TZB1" s="14"/>
      <c r="TZC1" s="14"/>
      <c r="TZD1" s="14"/>
      <c r="TZE1" s="14"/>
      <c r="TZF1" s="14"/>
      <c r="TZG1" s="14"/>
      <c r="TZH1" s="14"/>
      <c r="TZI1" s="14"/>
      <c r="TZJ1" s="14"/>
      <c r="TZK1" s="14"/>
      <c r="TZL1" s="14"/>
      <c r="TZM1" s="14"/>
      <c r="TZN1" s="14"/>
      <c r="TZO1" s="14"/>
      <c r="TZP1" s="14"/>
      <c r="TZQ1" s="14"/>
      <c r="TZR1" s="14"/>
      <c r="TZS1" s="14"/>
      <c r="TZT1" s="14"/>
      <c r="TZU1" s="14"/>
      <c r="TZV1" s="14"/>
      <c r="TZW1" s="14"/>
      <c r="TZX1" s="14"/>
      <c r="TZY1" s="14"/>
      <c r="TZZ1" s="14"/>
      <c r="UAA1" s="14"/>
      <c r="UAB1" s="14"/>
      <c r="UAC1" s="14"/>
      <c r="UAD1" s="14"/>
      <c r="UAE1" s="14"/>
      <c r="UAF1" s="14"/>
      <c r="UAG1" s="14"/>
      <c r="UAH1" s="14"/>
      <c r="UAI1" s="14"/>
      <c r="UAJ1" s="14"/>
      <c r="UAK1" s="14"/>
      <c r="UAL1" s="14"/>
      <c r="UAM1" s="14"/>
      <c r="UAN1" s="14"/>
      <c r="UAO1" s="14"/>
      <c r="UAP1" s="14"/>
      <c r="UAQ1" s="14"/>
      <c r="UAR1" s="14"/>
      <c r="UAS1" s="14"/>
      <c r="UAT1" s="14"/>
      <c r="UAU1" s="14"/>
      <c r="UAV1" s="14"/>
      <c r="UAW1" s="14"/>
      <c r="UAX1" s="14"/>
      <c r="UAY1" s="14"/>
      <c r="UAZ1" s="14"/>
      <c r="UBA1" s="14"/>
      <c r="UBB1" s="14"/>
      <c r="UBC1" s="14"/>
      <c r="UBD1" s="14"/>
      <c r="UBE1" s="14"/>
      <c r="UBF1" s="14"/>
      <c r="UBG1" s="14"/>
      <c r="UBH1" s="14"/>
      <c r="UBI1" s="14"/>
      <c r="UBJ1" s="14"/>
      <c r="UBK1" s="14"/>
      <c r="UBL1" s="14"/>
      <c r="UBM1" s="14"/>
      <c r="UBN1" s="14"/>
      <c r="UBO1" s="14"/>
      <c r="UBP1" s="14"/>
      <c r="UBQ1" s="14"/>
      <c r="UBR1" s="14"/>
      <c r="UBS1" s="14"/>
      <c r="UBT1" s="14"/>
      <c r="UBU1" s="14"/>
      <c r="UBV1" s="14"/>
      <c r="UBW1" s="14"/>
      <c r="UBX1" s="14"/>
      <c r="UBY1" s="14"/>
      <c r="UBZ1" s="14"/>
      <c r="UCA1" s="14"/>
      <c r="UCB1" s="14"/>
      <c r="UCC1" s="14"/>
      <c r="UCD1" s="14"/>
      <c r="UCE1" s="14"/>
      <c r="UCF1" s="14"/>
      <c r="UCG1" s="14"/>
      <c r="UCH1" s="14"/>
      <c r="UCI1" s="14"/>
      <c r="UCJ1" s="14"/>
      <c r="UCK1" s="14"/>
      <c r="UCL1" s="14"/>
      <c r="UCM1" s="14"/>
      <c r="UCN1" s="14"/>
      <c r="UCO1" s="14"/>
      <c r="UCP1" s="14"/>
      <c r="UCQ1" s="14"/>
      <c r="UCR1" s="14"/>
      <c r="UCS1" s="14"/>
      <c r="UCT1" s="14"/>
      <c r="UCU1" s="14"/>
      <c r="UCV1" s="14"/>
      <c r="UCW1" s="14"/>
      <c r="UCX1" s="14"/>
      <c r="UCY1" s="14"/>
      <c r="UCZ1" s="14"/>
      <c r="UDA1" s="14"/>
      <c r="UDB1" s="14"/>
      <c r="UDC1" s="14"/>
      <c r="UDD1" s="14"/>
      <c r="UDE1" s="14"/>
      <c r="UDF1" s="14"/>
      <c r="UDG1" s="14"/>
      <c r="UDH1" s="14"/>
      <c r="UDI1" s="14"/>
      <c r="UDJ1" s="14"/>
      <c r="UDK1" s="14"/>
      <c r="UDL1" s="14"/>
      <c r="UDM1" s="14"/>
      <c r="UDN1" s="14"/>
      <c r="UDO1" s="14"/>
      <c r="UDP1" s="14"/>
      <c r="UDQ1" s="14"/>
      <c r="UDR1" s="14"/>
      <c r="UDS1" s="14"/>
      <c r="UDT1" s="14"/>
      <c r="UDU1" s="14"/>
      <c r="UDV1" s="14"/>
      <c r="UDW1" s="14"/>
      <c r="UDX1" s="14"/>
      <c r="UDY1" s="14"/>
      <c r="UDZ1" s="14"/>
      <c r="UEA1" s="14"/>
      <c r="UEB1" s="14"/>
      <c r="UEC1" s="14"/>
      <c r="UED1" s="14"/>
      <c r="UEE1" s="14"/>
      <c r="UEF1" s="14"/>
      <c r="UEG1" s="14"/>
      <c r="UEH1" s="14"/>
      <c r="UEI1" s="14"/>
      <c r="UEJ1" s="14"/>
      <c r="UEK1" s="14"/>
      <c r="UEL1" s="14"/>
      <c r="UEM1" s="14"/>
      <c r="UEN1" s="14"/>
      <c r="UEO1" s="14"/>
      <c r="UEP1" s="14"/>
      <c r="UEQ1" s="14"/>
      <c r="UER1" s="14"/>
      <c r="UES1" s="14"/>
      <c r="UET1" s="14"/>
      <c r="UEU1" s="14"/>
      <c r="UEV1" s="14"/>
      <c r="UEW1" s="14"/>
      <c r="UEX1" s="14"/>
      <c r="UEY1" s="14"/>
      <c r="UEZ1" s="14"/>
      <c r="UFA1" s="14"/>
      <c r="UFB1" s="14"/>
      <c r="UFC1" s="14"/>
      <c r="UFD1" s="14"/>
      <c r="UFE1" s="14"/>
      <c r="UFF1" s="14"/>
      <c r="UFG1" s="14"/>
      <c r="UFH1" s="14"/>
      <c r="UFI1" s="14"/>
      <c r="UFJ1" s="14"/>
      <c r="UFK1" s="14"/>
      <c r="UFL1" s="14"/>
      <c r="UFM1" s="14"/>
      <c r="UFN1" s="14"/>
      <c r="UFO1" s="14"/>
      <c r="UFP1" s="14"/>
      <c r="UFQ1" s="14"/>
      <c r="UFR1" s="14"/>
      <c r="UFS1" s="14"/>
      <c r="UFT1" s="14"/>
      <c r="UFU1" s="14"/>
      <c r="UFV1" s="14"/>
      <c r="UFW1" s="14"/>
      <c r="UFX1" s="14"/>
      <c r="UFY1" s="14"/>
      <c r="UFZ1" s="14"/>
      <c r="UGA1" s="14"/>
      <c r="UGB1" s="14"/>
      <c r="UGC1" s="14"/>
      <c r="UGD1" s="14"/>
      <c r="UGE1" s="14"/>
      <c r="UGF1" s="14"/>
      <c r="UGG1" s="14"/>
      <c r="UGH1" s="14"/>
      <c r="UGI1" s="14"/>
      <c r="UGJ1" s="14"/>
      <c r="UGK1" s="14"/>
      <c r="UGL1" s="14"/>
      <c r="UGM1" s="14"/>
      <c r="UGN1" s="14"/>
      <c r="UGO1" s="14"/>
      <c r="UGP1" s="14"/>
      <c r="UGQ1" s="14"/>
      <c r="UGR1" s="14"/>
      <c r="UGS1" s="14"/>
      <c r="UGT1" s="14"/>
      <c r="UGU1" s="14"/>
      <c r="UGV1" s="14"/>
      <c r="UGW1" s="14"/>
      <c r="UGX1" s="14"/>
      <c r="UGY1" s="14"/>
      <c r="UGZ1" s="14"/>
      <c r="UHA1" s="14"/>
      <c r="UHB1" s="14"/>
      <c r="UHC1" s="14"/>
      <c r="UHD1" s="14"/>
      <c r="UHE1" s="14"/>
      <c r="UHF1" s="14"/>
      <c r="UHG1" s="14"/>
      <c r="UHH1" s="14"/>
      <c r="UHI1" s="14"/>
      <c r="UHJ1" s="14"/>
      <c r="UHK1" s="14"/>
      <c r="UHL1" s="14"/>
      <c r="UHM1" s="14"/>
      <c r="UHN1" s="14"/>
      <c r="UHO1" s="14"/>
      <c r="UHP1" s="14"/>
      <c r="UHQ1" s="14"/>
      <c r="UHR1" s="14"/>
      <c r="UHS1" s="14"/>
      <c r="UHT1" s="14"/>
      <c r="UHU1" s="14"/>
      <c r="UHV1" s="14"/>
      <c r="UHW1" s="14"/>
      <c r="UHX1" s="14"/>
      <c r="UHY1" s="14"/>
      <c r="UHZ1" s="14"/>
      <c r="UIA1" s="14"/>
      <c r="UIB1" s="14"/>
      <c r="UIC1" s="14"/>
      <c r="UID1" s="14"/>
      <c r="UIE1" s="14"/>
      <c r="UIF1" s="14"/>
      <c r="UIG1" s="14"/>
      <c r="UIH1" s="14"/>
      <c r="UII1" s="14"/>
      <c r="UIJ1" s="14"/>
      <c r="UIK1" s="14"/>
      <c r="UIL1" s="14"/>
      <c r="UIM1" s="14"/>
      <c r="UIN1" s="14"/>
      <c r="UIO1" s="14"/>
      <c r="UIP1" s="14"/>
      <c r="UIQ1" s="14"/>
      <c r="UIR1" s="14"/>
      <c r="UIS1" s="14"/>
      <c r="UIT1" s="14"/>
      <c r="UIU1" s="14"/>
      <c r="UIV1" s="14"/>
      <c r="UIW1" s="14"/>
      <c r="UIX1" s="14"/>
      <c r="UIY1" s="14"/>
      <c r="UIZ1" s="14"/>
      <c r="UJA1" s="14"/>
      <c r="UJB1" s="14"/>
      <c r="UJC1" s="14"/>
      <c r="UJD1" s="14"/>
      <c r="UJE1" s="14"/>
      <c r="UJF1" s="14"/>
      <c r="UJG1" s="14"/>
      <c r="UJH1" s="14"/>
      <c r="UJI1" s="14"/>
      <c r="UJJ1" s="14"/>
      <c r="UJK1" s="14"/>
      <c r="UJL1" s="14"/>
      <c r="UJM1" s="14"/>
      <c r="UJN1" s="14"/>
      <c r="UJO1" s="14"/>
      <c r="UJP1" s="14"/>
      <c r="UJQ1" s="14"/>
      <c r="UJR1" s="14"/>
      <c r="UJS1" s="14"/>
      <c r="UJT1" s="14"/>
      <c r="UJU1" s="14"/>
      <c r="UJV1" s="14"/>
      <c r="UJW1" s="14"/>
      <c r="UJX1" s="14"/>
      <c r="UJY1" s="14"/>
      <c r="UJZ1" s="14"/>
      <c r="UKA1" s="14"/>
      <c r="UKB1" s="14"/>
      <c r="UKC1" s="14"/>
      <c r="UKD1" s="14"/>
      <c r="UKE1" s="14"/>
      <c r="UKF1" s="14"/>
      <c r="UKG1" s="14"/>
      <c r="UKH1" s="14"/>
      <c r="UKI1" s="14"/>
      <c r="UKJ1" s="14"/>
      <c r="UKK1" s="14"/>
      <c r="UKL1" s="14"/>
      <c r="UKM1" s="14"/>
      <c r="UKN1" s="14"/>
      <c r="UKO1" s="14"/>
      <c r="UKP1" s="14"/>
      <c r="UKQ1" s="14"/>
      <c r="UKR1" s="14"/>
      <c r="UKS1" s="14"/>
      <c r="UKT1" s="14"/>
      <c r="UKU1" s="14"/>
      <c r="UKV1" s="14"/>
      <c r="UKW1" s="14"/>
      <c r="UKX1" s="14"/>
      <c r="UKY1" s="14"/>
      <c r="UKZ1" s="14"/>
      <c r="ULA1" s="14"/>
      <c r="ULB1" s="14"/>
      <c r="ULC1" s="14"/>
      <c r="ULD1" s="14"/>
      <c r="ULE1" s="14"/>
      <c r="ULF1" s="14"/>
      <c r="ULG1" s="14"/>
      <c r="ULH1" s="14"/>
      <c r="ULI1" s="14"/>
      <c r="ULJ1" s="14"/>
      <c r="ULK1" s="14"/>
      <c r="ULL1" s="14"/>
      <c r="ULM1" s="14"/>
      <c r="ULN1" s="14"/>
      <c r="ULO1" s="14"/>
      <c r="ULP1" s="14"/>
      <c r="ULQ1" s="14"/>
      <c r="ULR1" s="14"/>
      <c r="ULS1" s="14"/>
      <c r="ULT1" s="14"/>
      <c r="ULU1" s="14"/>
      <c r="ULV1" s="14"/>
      <c r="ULW1" s="14"/>
      <c r="ULX1" s="14"/>
      <c r="ULY1" s="14"/>
      <c r="ULZ1" s="14"/>
      <c r="UMA1" s="14"/>
      <c r="UMB1" s="14"/>
      <c r="UMC1" s="14"/>
      <c r="UMD1" s="14"/>
      <c r="UME1" s="14"/>
      <c r="UMF1" s="14"/>
      <c r="UMG1" s="14"/>
      <c r="UMH1" s="14"/>
      <c r="UMI1" s="14"/>
      <c r="UMJ1" s="14"/>
      <c r="UMK1" s="14"/>
      <c r="UML1" s="14"/>
      <c r="UMM1" s="14"/>
      <c r="UMN1" s="14"/>
      <c r="UMO1" s="14"/>
      <c r="UMP1" s="14"/>
      <c r="UMQ1" s="14"/>
      <c r="UMR1" s="14"/>
      <c r="UMS1" s="14"/>
      <c r="UMT1" s="14"/>
      <c r="UMU1" s="14"/>
      <c r="UMV1" s="14"/>
      <c r="UMW1" s="14"/>
      <c r="UMX1" s="14"/>
      <c r="UMY1" s="14"/>
      <c r="UMZ1" s="14"/>
      <c r="UNA1" s="14"/>
      <c r="UNB1" s="14"/>
      <c r="UNC1" s="14"/>
      <c r="UND1" s="14"/>
      <c r="UNE1" s="14"/>
      <c r="UNF1" s="14"/>
      <c r="UNG1" s="14"/>
      <c r="UNH1" s="14"/>
      <c r="UNI1" s="14"/>
      <c r="UNJ1" s="14"/>
      <c r="UNK1" s="14"/>
      <c r="UNL1" s="14"/>
      <c r="UNM1" s="14"/>
      <c r="UNN1" s="14"/>
      <c r="UNO1" s="14"/>
      <c r="UNP1" s="14"/>
      <c r="UNQ1" s="14"/>
      <c r="UNR1" s="14"/>
      <c r="UNS1" s="14"/>
      <c r="UNT1" s="14"/>
      <c r="UNU1" s="14"/>
      <c r="UNV1" s="14"/>
      <c r="UNW1" s="14"/>
      <c r="UNX1" s="14"/>
      <c r="UNY1" s="14"/>
      <c r="UNZ1" s="14"/>
      <c r="UOA1" s="14"/>
      <c r="UOB1" s="14"/>
      <c r="UOC1" s="14"/>
      <c r="UOD1" s="14"/>
      <c r="UOE1" s="14"/>
      <c r="UOF1" s="14"/>
      <c r="UOG1" s="14"/>
      <c r="UOH1" s="14"/>
      <c r="UOI1" s="14"/>
      <c r="UOJ1" s="14"/>
      <c r="UOK1" s="14"/>
      <c r="UOL1" s="14"/>
      <c r="UOM1" s="14"/>
      <c r="UON1" s="14"/>
      <c r="UOO1" s="14"/>
      <c r="UOP1" s="14"/>
      <c r="UOQ1" s="14"/>
      <c r="UOR1" s="14"/>
      <c r="UOS1" s="14"/>
      <c r="UOT1" s="14"/>
      <c r="UOU1" s="14"/>
      <c r="UOV1" s="14"/>
      <c r="UOW1" s="14"/>
      <c r="UOX1" s="14"/>
      <c r="UOY1" s="14"/>
      <c r="UOZ1" s="14"/>
      <c r="UPA1" s="14"/>
      <c r="UPB1" s="14"/>
      <c r="UPC1" s="14"/>
      <c r="UPD1" s="14"/>
      <c r="UPE1" s="14"/>
      <c r="UPF1" s="14"/>
      <c r="UPG1" s="14"/>
      <c r="UPH1" s="14"/>
      <c r="UPI1" s="14"/>
      <c r="UPJ1" s="14"/>
      <c r="UPK1" s="14"/>
      <c r="UPL1" s="14"/>
      <c r="UPM1" s="14"/>
      <c r="UPN1" s="14"/>
      <c r="UPO1" s="14"/>
      <c r="UPP1" s="14"/>
      <c r="UPQ1" s="14"/>
      <c r="UPR1" s="14"/>
      <c r="UPS1" s="14"/>
      <c r="UPT1" s="14"/>
      <c r="UPU1" s="14"/>
      <c r="UPV1" s="14"/>
      <c r="UPW1" s="14"/>
      <c r="UPX1" s="14"/>
      <c r="UPY1" s="14"/>
      <c r="UPZ1" s="14"/>
      <c r="UQA1" s="14"/>
      <c r="UQB1" s="14"/>
      <c r="UQC1" s="14"/>
      <c r="UQD1" s="14"/>
      <c r="UQE1" s="14"/>
      <c r="UQF1" s="14"/>
      <c r="UQG1" s="14"/>
      <c r="UQH1" s="14"/>
      <c r="UQI1" s="14"/>
      <c r="UQJ1" s="14"/>
      <c r="UQK1" s="14"/>
      <c r="UQL1" s="14"/>
      <c r="UQM1" s="14"/>
      <c r="UQN1" s="14"/>
      <c r="UQO1" s="14"/>
      <c r="UQP1" s="14"/>
      <c r="UQQ1" s="14"/>
      <c r="UQR1" s="14"/>
      <c r="UQS1" s="14"/>
      <c r="UQT1" s="14"/>
      <c r="UQU1" s="14"/>
      <c r="UQV1" s="14"/>
      <c r="UQW1" s="14"/>
      <c r="UQX1" s="14"/>
      <c r="UQY1" s="14"/>
      <c r="UQZ1" s="14"/>
      <c r="URA1" s="14"/>
      <c r="URB1" s="14"/>
      <c r="URC1" s="14"/>
      <c r="URD1" s="14"/>
      <c r="URE1" s="14"/>
      <c r="URF1" s="14"/>
      <c r="URG1" s="14"/>
      <c r="URH1" s="14"/>
      <c r="URI1" s="14"/>
      <c r="URJ1" s="14"/>
      <c r="URK1" s="14"/>
      <c r="URL1" s="14"/>
      <c r="URM1" s="14"/>
      <c r="URN1" s="14"/>
      <c r="URO1" s="14"/>
      <c r="URP1" s="14"/>
      <c r="URQ1" s="14"/>
      <c r="URR1" s="14"/>
      <c r="URS1" s="14"/>
      <c r="URT1" s="14"/>
      <c r="URU1" s="14"/>
      <c r="URV1" s="14"/>
      <c r="URW1" s="14"/>
      <c r="URX1" s="14"/>
      <c r="URY1" s="14"/>
      <c r="URZ1" s="14"/>
      <c r="USA1" s="14"/>
      <c r="USB1" s="14"/>
      <c r="USC1" s="14"/>
      <c r="USD1" s="14"/>
      <c r="USE1" s="14"/>
      <c r="USF1" s="14"/>
      <c r="USG1" s="14"/>
      <c r="USH1" s="14"/>
      <c r="USI1" s="14"/>
      <c r="USJ1" s="14"/>
      <c r="USK1" s="14"/>
      <c r="USL1" s="14"/>
      <c r="USM1" s="14"/>
      <c r="USN1" s="14"/>
      <c r="USO1" s="14"/>
      <c r="USP1" s="14"/>
      <c r="USQ1" s="14"/>
      <c r="USR1" s="14"/>
      <c r="USS1" s="14"/>
      <c r="UST1" s="14"/>
      <c r="USU1" s="14"/>
      <c r="USV1" s="14"/>
      <c r="USW1" s="14"/>
      <c r="USX1" s="14"/>
      <c r="USY1" s="14"/>
      <c r="USZ1" s="14"/>
      <c r="UTA1" s="14"/>
      <c r="UTB1" s="14"/>
      <c r="UTC1" s="14"/>
      <c r="UTD1" s="14"/>
      <c r="UTE1" s="14"/>
      <c r="UTF1" s="14"/>
      <c r="UTG1" s="14"/>
      <c r="UTH1" s="14"/>
      <c r="UTI1" s="14"/>
      <c r="UTJ1" s="14"/>
      <c r="UTK1" s="14"/>
      <c r="UTL1" s="14"/>
      <c r="UTM1" s="14"/>
      <c r="UTN1" s="14"/>
      <c r="UTO1" s="14"/>
      <c r="UTP1" s="14"/>
      <c r="UTQ1" s="14"/>
      <c r="UTR1" s="14"/>
      <c r="UTS1" s="14"/>
      <c r="UTT1" s="14"/>
      <c r="UTU1" s="14"/>
      <c r="UTV1" s="14"/>
      <c r="UTW1" s="14"/>
      <c r="UTX1" s="14"/>
      <c r="UTY1" s="14"/>
      <c r="UTZ1" s="14"/>
      <c r="UUA1" s="14"/>
      <c r="UUB1" s="14"/>
      <c r="UUC1" s="14"/>
      <c r="UUD1" s="14"/>
      <c r="UUE1" s="14"/>
      <c r="UUF1" s="14"/>
      <c r="UUG1" s="14"/>
      <c r="UUH1" s="14"/>
      <c r="UUI1" s="14"/>
      <c r="UUJ1" s="14"/>
      <c r="UUK1" s="14"/>
      <c r="UUL1" s="14"/>
      <c r="UUM1" s="14"/>
      <c r="UUN1" s="14"/>
      <c r="UUO1" s="14"/>
      <c r="UUP1" s="14"/>
      <c r="UUQ1" s="14"/>
      <c r="UUR1" s="14"/>
      <c r="UUS1" s="14"/>
      <c r="UUT1" s="14"/>
      <c r="UUU1" s="14"/>
      <c r="UUV1" s="14"/>
      <c r="UUW1" s="14"/>
      <c r="UUX1" s="14"/>
      <c r="UUY1" s="14"/>
      <c r="UUZ1" s="14"/>
      <c r="UVA1" s="14"/>
      <c r="UVB1" s="14"/>
      <c r="UVC1" s="14"/>
      <c r="UVD1" s="14"/>
      <c r="UVE1" s="14"/>
      <c r="UVF1" s="14"/>
      <c r="UVG1" s="14"/>
      <c r="UVH1" s="14"/>
      <c r="UVI1" s="14"/>
      <c r="UVJ1" s="14"/>
      <c r="UVK1" s="14"/>
      <c r="UVL1" s="14"/>
      <c r="UVM1" s="14"/>
      <c r="UVN1" s="14"/>
      <c r="UVO1" s="14"/>
      <c r="UVP1" s="14"/>
      <c r="UVQ1" s="14"/>
      <c r="UVR1" s="14"/>
      <c r="UVS1" s="14"/>
      <c r="UVT1" s="14"/>
      <c r="UVU1" s="14"/>
      <c r="UVV1" s="14"/>
      <c r="UVW1" s="14"/>
      <c r="UVX1" s="14"/>
      <c r="UVY1" s="14"/>
      <c r="UVZ1" s="14"/>
      <c r="UWA1" s="14"/>
      <c r="UWB1" s="14"/>
      <c r="UWC1" s="14"/>
      <c r="UWD1" s="14"/>
      <c r="UWE1" s="14"/>
      <c r="UWF1" s="14"/>
      <c r="UWG1" s="14"/>
      <c r="UWH1" s="14"/>
      <c r="UWI1" s="14"/>
      <c r="UWJ1" s="14"/>
      <c r="UWK1" s="14"/>
      <c r="UWL1" s="14"/>
      <c r="UWM1" s="14"/>
      <c r="UWN1" s="14"/>
      <c r="UWO1" s="14"/>
      <c r="UWP1" s="14"/>
      <c r="UWQ1" s="14"/>
      <c r="UWR1" s="14"/>
      <c r="UWS1" s="14"/>
      <c r="UWT1" s="14"/>
      <c r="UWU1" s="14"/>
      <c r="UWV1" s="14"/>
      <c r="UWW1" s="14"/>
      <c r="UWX1" s="14"/>
      <c r="UWY1" s="14"/>
      <c r="UWZ1" s="14"/>
      <c r="UXA1" s="14"/>
      <c r="UXB1" s="14"/>
      <c r="UXC1" s="14"/>
      <c r="UXD1" s="14"/>
      <c r="UXE1" s="14"/>
      <c r="UXF1" s="14"/>
      <c r="UXG1" s="14"/>
      <c r="UXH1" s="14"/>
      <c r="UXI1" s="14"/>
      <c r="UXJ1" s="14"/>
      <c r="UXK1" s="14"/>
      <c r="UXL1" s="14"/>
      <c r="UXM1" s="14"/>
      <c r="UXN1" s="14"/>
      <c r="UXO1" s="14"/>
      <c r="UXP1" s="14"/>
      <c r="UXQ1" s="14"/>
      <c r="UXR1" s="14"/>
      <c r="UXS1" s="14"/>
      <c r="UXT1" s="14"/>
      <c r="UXU1" s="14"/>
      <c r="UXV1" s="14"/>
      <c r="UXW1" s="14"/>
      <c r="UXX1" s="14"/>
      <c r="UXY1" s="14"/>
      <c r="UXZ1" s="14"/>
      <c r="UYA1" s="14"/>
      <c r="UYB1" s="14"/>
      <c r="UYC1" s="14"/>
      <c r="UYD1" s="14"/>
      <c r="UYE1" s="14"/>
      <c r="UYF1" s="14"/>
      <c r="UYG1" s="14"/>
      <c r="UYH1" s="14"/>
      <c r="UYI1" s="14"/>
      <c r="UYJ1" s="14"/>
      <c r="UYK1" s="14"/>
      <c r="UYL1" s="14"/>
      <c r="UYM1" s="14"/>
      <c r="UYN1" s="14"/>
      <c r="UYO1" s="14"/>
      <c r="UYP1" s="14"/>
      <c r="UYQ1" s="14"/>
      <c r="UYR1" s="14"/>
      <c r="UYS1" s="14"/>
      <c r="UYT1" s="14"/>
      <c r="UYU1" s="14"/>
      <c r="UYV1" s="14"/>
      <c r="UYW1" s="14"/>
      <c r="UYX1" s="14"/>
      <c r="UYY1" s="14"/>
      <c r="UYZ1" s="14"/>
      <c r="UZA1" s="14"/>
      <c r="UZB1" s="14"/>
      <c r="UZC1" s="14"/>
      <c r="UZD1" s="14"/>
      <c r="UZE1" s="14"/>
      <c r="UZF1" s="14"/>
      <c r="UZG1" s="14"/>
      <c r="UZH1" s="14"/>
      <c r="UZI1" s="14"/>
      <c r="UZJ1" s="14"/>
      <c r="UZK1" s="14"/>
      <c r="UZL1" s="14"/>
      <c r="UZM1" s="14"/>
      <c r="UZN1" s="14"/>
      <c r="UZO1" s="14"/>
      <c r="UZP1" s="14"/>
      <c r="UZQ1" s="14"/>
      <c r="UZR1" s="14"/>
      <c r="UZS1" s="14"/>
      <c r="UZT1" s="14"/>
      <c r="UZU1" s="14"/>
      <c r="UZV1" s="14"/>
      <c r="UZW1" s="14"/>
      <c r="UZX1" s="14"/>
      <c r="UZY1" s="14"/>
      <c r="UZZ1" s="14"/>
      <c r="VAA1" s="14"/>
      <c r="VAB1" s="14"/>
      <c r="VAC1" s="14"/>
      <c r="VAD1" s="14"/>
      <c r="VAE1" s="14"/>
      <c r="VAF1" s="14"/>
      <c r="VAG1" s="14"/>
      <c r="VAH1" s="14"/>
      <c r="VAI1" s="14"/>
      <c r="VAJ1" s="14"/>
      <c r="VAK1" s="14"/>
      <c r="VAL1" s="14"/>
      <c r="VAM1" s="14"/>
      <c r="VAN1" s="14"/>
      <c r="VAO1" s="14"/>
      <c r="VAP1" s="14"/>
      <c r="VAQ1" s="14"/>
      <c r="VAR1" s="14"/>
      <c r="VAS1" s="14"/>
      <c r="VAT1" s="14"/>
      <c r="VAU1" s="14"/>
      <c r="VAV1" s="14"/>
      <c r="VAW1" s="14"/>
      <c r="VAX1" s="14"/>
      <c r="VAY1" s="14"/>
      <c r="VAZ1" s="14"/>
      <c r="VBA1" s="14"/>
      <c r="VBB1" s="14"/>
      <c r="VBC1" s="14"/>
      <c r="VBD1" s="14"/>
      <c r="VBE1" s="14"/>
      <c r="VBF1" s="14"/>
      <c r="VBG1" s="14"/>
      <c r="VBH1" s="14"/>
      <c r="VBI1" s="14"/>
      <c r="VBJ1" s="14"/>
      <c r="VBK1" s="14"/>
      <c r="VBL1" s="14"/>
      <c r="VBM1" s="14"/>
      <c r="VBN1" s="14"/>
      <c r="VBO1" s="14"/>
      <c r="VBP1" s="14"/>
      <c r="VBQ1" s="14"/>
      <c r="VBR1" s="14"/>
      <c r="VBS1" s="14"/>
      <c r="VBT1" s="14"/>
      <c r="VBU1" s="14"/>
      <c r="VBV1" s="14"/>
      <c r="VBW1" s="14"/>
      <c r="VBX1" s="14"/>
      <c r="VBY1" s="14"/>
      <c r="VBZ1" s="14"/>
      <c r="VCA1" s="14"/>
      <c r="VCB1" s="14"/>
      <c r="VCC1" s="14"/>
      <c r="VCD1" s="14"/>
      <c r="VCE1" s="14"/>
      <c r="VCF1" s="14"/>
      <c r="VCG1" s="14"/>
      <c r="VCH1" s="14"/>
      <c r="VCI1" s="14"/>
      <c r="VCJ1" s="14"/>
      <c r="VCK1" s="14"/>
      <c r="VCL1" s="14"/>
      <c r="VCM1" s="14"/>
      <c r="VCN1" s="14"/>
      <c r="VCO1" s="14"/>
      <c r="VCP1" s="14"/>
      <c r="VCQ1" s="14"/>
      <c r="VCR1" s="14"/>
      <c r="VCS1" s="14"/>
      <c r="VCT1" s="14"/>
      <c r="VCU1" s="14"/>
      <c r="VCV1" s="14"/>
      <c r="VCW1" s="14"/>
      <c r="VCX1" s="14"/>
      <c r="VCY1" s="14"/>
      <c r="VCZ1" s="14"/>
      <c r="VDA1" s="14"/>
      <c r="VDB1" s="14"/>
      <c r="VDC1" s="14"/>
      <c r="VDD1" s="14"/>
      <c r="VDE1" s="14"/>
      <c r="VDF1" s="14"/>
      <c r="VDG1" s="14"/>
      <c r="VDH1" s="14"/>
      <c r="VDI1" s="14"/>
      <c r="VDJ1" s="14"/>
      <c r="VDK1" s="14"/>
      <c r="VDL1" s="14"/>
      <c r="VDM1" s="14"/>
      <c r="VDN1" s="14"/>
      <c r="VDO1" s="14"/>
      <c r="VDP1" s="14"/>
      <c r="VDQ1" s="14"/>
      <c r="VDR1" s="14"/>
      <c r="VDS1" s="14"/>
      <c r="VDT1" s="14"/>
      <c r="VDU1" s="14"/>
      <c r="VDV1" s="14"/>
      <c r="VDW1" s="14"/>
      <c r="VDX1" s="14"/>
      <c r="VDY1" s="14"/>
      <c r="VDZ1" s="14"/>
      <c r="VEA1" s="14"/>
      <c r="VEB1" s="14"/>
      <c r="VEC1" s="14"/>
      <c r="VED1" s="14"/>
      <c r="VEE1" s="14"/>
      <c r="VEF1" s="14"/>
      <c r="VEG1" s="14"/>
      <c r="VEH1" s="14"/>
      <c r="VEI1" s="14"/>
      <c r="VEJ1" s="14"/>
      <c r="VEK1" s="14"/>
      <c r="VEL1" s="14"/>
      <c r="VEM1" s="14"/>
      <c r="VEN1" s="14"/>
      <c r="VEO1" s="14"/>
      <c r="VEP1" s="14"/>
      <c r="VEQ1" s="14"/>
      <c r="VER1" s="14"/>
      <c r="VES1" s="14"/>
      <c r="VET1" s="14"/>
      <c r="VEU1" s="14"/>
      <c r="VEV1" s="14"/>
      <c r="VEW1" s="14"/>
      <c r="VEX1" s="14"/>
      <c r="VEY1" s="14"/>
      <c r="VEZ1" s="14"/>
      <c r="VFA1" s="14"/>
      <c r="VFB1" s="14"/>
      <c r="VFC1" s="14"/>
      <c r="VFD1" s="14"/>
      <c r="VFE1" s="14"/>
      <c r="VFF1" s="14"/>
      <c r="VFG1" s="14"/>
      <c r="VFH1" s="14"/>
      <c r="VFI1" s="14"/>
      <c r="VFJ1" s="14"/>
      <c r="VFK1" s="14"/>
      <c r="VFL1" s="14"/>
      <c r="VFM1" s="14"/>
      <c r="VFN1" s="14"/>
      <c r="VFO1" s="14"/>
      <c r="VFP1" s="14"/>
      <c r="VFQ1" s="14"/>
      <c r="VFR1" s="14"/>
      <c r="VFS1" s="14"/>
      <c r="VFT1" s="14"/>
      <c r="VFU1" s="14"/>
      <c r="VFV1" s="14"/>
      <c r="VFW1" s="14"/>
      <c r="VFX1" s="14"/>
      <c r="VFY1" s="14"/>
      <c r="VFZ1" s="14"/>
      <c r="VGA1" s="14"/>
      <c r="VGB1" s="14"/>
      <c r="VGC1" s="14"/>
      <c r="VGD1" s="14"/>
      <c r="VGE1" s="14"/>
      <c r="VGF1" s="14"/>
      <c r="VGG1" s="14"/>
      <c r="VGH1" s="14"/>
      <c r="VGI1" s="14"/>
      <c r="VGJ1" s="14"/>
      <c r="VGK1" s="14"/>
      <c r="VGL1" s="14"/>
      <c r="VGM1" s="14"/>
      <c r="VGN1" s="14"/>
      <c r="VGO1" s="14"/>
      <c r="VGP1" s="14"/>
      <c r="VGQ1" s="14"/>
      <c r="VGR1" s="14"/>
      <c r="VGS1" s="14"/>
      <c r="VGT1" s="14"/>
      <c r="VGU1" s="14"/>
      <c r="VGV1" s="14"/>
      <c r="VGW1" s="14"/>
      <c r="VGX1" s="14"/>
      <c r="VGY1" s="14"/>
      <c r="VGZ1" s="14"/>
      <c r="VHA1" s="14"/>
      <c r="VHB1" s="14"/>
      <c r="VHC1" s="14"/>
      <c r="VHD1" s="14"/>
      <c r="VHE1" s="14"/>
      <c r="VHF1" s="14"/>
      <c r="VHG1" s="14"/>
      <c r="VHH1" s="14"/>
      <c r="VHI1" s="14"/>
      <c r="VHJ1" s="14"/>
      <c r="VHK1" s="14"/>
      <c r="VHL1" s="14"/>
      <c r="VHM1" s="14"/>
      <c r="VHN1" s="14"/>
      <c r="VHO1" s="14"/>
      <c r="VHP1" s="14"/>
      <c r="VHQ1" s="14"/>
      <c r="VHR1" s="14"/>
      <c r="VHS1" s="14"/>
      <c r="VHT1" s="14"/>
      <c r="VHU1" s="14"/>
      <c r="VHV1" s="14"/>
      <c r="VHW1" s="14"/>
      <c r="VHX1" s="14"/>
      <c r="VHY1" s="14"/>
      <c r="VHZ1" s="14"/>
      <c r="VIA1" s="14"/>
      <c r="VIB1" s="14"/>
      <c r="VIC1" s="14"/>
      <c r="VID1" s="14"/>
      <c r="VIE1" s="14"/>
      <c r="VIF1" s="14"/>
      <c r="VIG1" s="14"/>
      <c r="VIH1" s="14"/>
      <c r="VII1" s="14"/>
      <c r="VIJ1" s="14"/>
      <c r="VIK1" s="14"/>
      <c r="VIL1" s="14"/>
      <c r="VIM1" s="14"/>
      <c r="VIN1" s="14"/>
      <c r="VIO1" s="14"/>
      <c r="VIP1" s="14"/>
      <c r="VIQ1" s="14"/>
      <c r="VIR1" s="14"/>
      <c r="VIS1" s="14"/>
      <c r="VIT1" s="14"/>
      <c r="VIU1" s="14"/>
      <c r="VIV1" s="14"/>
      <c r="VIW1" s="14"/>
      <c r="VIX1" s="14"/>
      <c r="VIY1" s="14"/>
      <c r="VIZ1" s="14"/>
      <c r="VJA1" s="14"/>
      <c r="VJB1" s="14"/>
      <c r="VJC1" s="14"/>
      <c r="VJD1" s="14"/>
      <c r="VJE1" s="14"/>
      <c r="VJF1" s="14"/>
      <c r="VJG1" s="14"/>
      <c r="VJH1" s="14"/>
      <c r="VJI1" s="14"/>
      <c r="VJJ1" s="14"/>
      <c r="VJK1" s="14"/>
      <c r="VJL1" s="14"/>
      <c r="VJM1" s="14"/>
      <c r="VJN1" s="14"/>
      <c r="VJO1" s="14"/>
      <c r="VJP1" s="14"/>
      <c r="VJQ1" s="14"/>
      <c r="VJR1" s="14"/>
      <c r="VJS1" s="14"/>
      <c r="VJT1" s="14"/>
      <c r="VJU1" s="14"/>
      <c r="VJV1" s="14"/>
      <c r="VJW1" s="14"/>
      <c r="VJX1" s="14"/>
      <c r="VJY1" s="14"/>
      <c r="VJZ1" s="14"/>
      <c r="VKA1" s="14"/>
      <c r="VKB1" s="14"/>
      <c r="VKC1" s="14"/>
      <c r="VKD1" s="14"/>
      <c r="VKE1" s="14"/>
      <c r="VKF1" s="14"/>
      <c r="VKG1" s="14"/>
      <c r="VKH1" s="14"/>
      <c r="VKI1" s="14"/>
      <c r="VKJ1" s="14"/>
      <c r="VKK1" s="14"/>
      <c r="VKL1" s="14"/>
      <c r="VKM1" s="14"/>
      <c r="VKN1" s="14"/>
      <c r="VKO1" s="14"/>
      <c r="VKP1" s="14"/>
      <c r="VKQ1" s="14"/>
      <c r="VKR1" s="14"/>
      <c r="VKS1" s="14"/>
      <c r="VKT1" s="14"/>
      <c r="VKU1" s="14"/>
      <c r="VKV1" s="14"/>
      <c r="VKW1" s="14"/>
      <c r="VKX1" s="14"/>
      <c r="VKY1" s="14"/>
      <c r="VKZ1" s="14"/>
      <c r="VLA1" s="14"/>
      <c r="VLB1" s="14"/>
      <c r="VLC1" s="14"/>
      <c r="VLD1" s="14"/>
      <c r="VLE1" s="14"/>
      <c r="VLF1" s="14"/>
      <c r="VLG1" s="14"/>
      <c r="VLH1" s="14"/>
      <c r="VLI1" s="14"/>
      <c r="VLJ1" s="14"/>
      <c r="VLK1" s="14"/>
      <c r="VLL1" s="14"/>
      <c r="VLM1" s="14"/>
      <c r="VLN1" s="14"/>
      <c r="VLO1" s="14"/>
      <c r="VLP1" s="14"/>
      <c r="VLQ1" s="14"/>
      <c r="VLR1" s="14"/>
      <c r="VLS1" s="14"/>
      <c r="VLT1" s="14"/>
      <c r="VLU1" s="14"/>
      <c r="VLV1" s="14"/>
      <c r="VLW1" s="14"/>
      <c r="VLX1" s="14"/>
      <c r="VLY1" s="14"/>
      <c r="VLZ1" s="14"/>
      <c r="VMA1" s="14"/>
      <c r="VMB1" s="14"/>
      <c r="VMC1" s="14"/>
      <c r="VMD1" s="14"/>
      <c r="VME1" s="14"/>
      <c r="VMF1" s="14"/>
      <c r="VMG1" s="14"/>
      <c r="VMH1" s="14"/>
      <c r="VMI1" s="14"/>
      <c r="VMJ1" s="14"/>
      <c r="VMK1" s="14"/>
      <c r="VML1" s="14"/>
      <c r="VMM1" s="14"/>
      <c r="VMN1" s="14"/>
      <c r="VMO1" s="14"/>
      <c r="VMP1" s="14"/>
      <c r="VMQ1" s="14"/>
      <c r="VMR1" s="14"/>
      <c r="VMS1" s="14"/>
      <c r="VMT1" s="14"/>
      <c r="VMU1" s="14"/>
      <c r="VMV1" s="14"/>
      <c r="VMW1" s="14"/>
      <c r="VMX1" s="14"/>
      <c r="VMY1" s="14"/>
      <c r="VMZ1" s="14"/>
      <c r="VNA1" s="14"/>
      <c r="VNB1" s="14"/>
      <c r="VNC1" s="14"/>
      <c r="VND1" s="14"/>
      <c r="VNE1" s="14"/>
      <c r="VNF1" s="14"/>
      <c r="VNG1" s="14"/>
      <c r="VNH1" s="14"/>
      <c r="VNI1" s="14"/>
      <c r="VNJ1" s="14"/>
      <c r="VNK1" s="14"/>
      <c r="VNL1" s="14"/>
      <c r="VNM1" s="14"/>
      <c r="VNN1" s="14"/>
      <c r="VNO1" s="14"/>
      <c r="VNP1" s="14"/>
      <c r="VNQ1" s="14"/>
      <c r="VNR1" s="14"/>
      <c r="VNS1" s="14"/>
      <c r="VNT1" s="14"/>
      <c r="VNU1" s="14"/>
      <c r="VNV1" s="14"/>
      <c r="VNW1" s="14"/>
      <c r="VNX1" s="14"/>
      <c r="VNY1" s="14"/>
      <c r="VNZ1" s="14"/>
      <c r="VOA1" s="14"/>
      <c r="VOB1" s="14"/>
      <c r="VOC1" s="14"/>
      <c r="VOD1" s="14"/>
      <c r="VOE1" s="14"/>
      <c r="VOF1" s="14"/>
      <c r="VOG1" s="14"/>
      <c r="VOH1" s="14"/>
      <c r="VOI1" s="14"/>
      <c r="VOJ1" s="14"/>
      <c r="VOK1" s="14"/>
      <c r="VOL1" s="14"/>
      <c r="VOM1" s="14"/>
      <c r="VON1" s="14"/>
      <c r="VOO1" s="14"/>
      <c r="VOP1" s="14"/>
      <c r="VOQ1" s="14"/>
      <c r="VOR1" s="14"/>
      <c r="VOS1" s="14"/>
      <c r="VOT1" s="14"/>
      <c r="VOU1" s="14"/>
      <c r="VOV1" s="14"/>
      <c r="VOW1" s="14"/>
      <c r="VOX1" s="14"/>
      <c r="VOY1" s="14"/>
      <c r="VOZ1" s="14"/>
      <c r="VPA1" s="14"/>
      <c r="VPB1" s="14"/>
      <c r="VPC1" s="14"/>
      <c r="VPD1" s="14"/>
      <c r="VPE1" s="14"/>
      <c r="VPF1" s="14"/>
      <c r="VPG1" s="14"/>
      <c r="VPH1" s="14"/>
      <c r="VPI1" s="14"/>
      <c r="VPJ1" s="14"/>
      <c r="VPK1" s="14"/>
      <c r="VPL1" s="14"/>
      <c r="VPM1" s="14"/>
      <c r="VPN1" s="14"/>
      <c r="VPO1" s="14"/>
      <c r="VPP1" s="14"/>
      <c r="VPQ1" s="14"/>
      <c r="VPR1" s="14"/>
      <c r="VPS1" s="14"/>
      <c r="VPT1" s="14"/>
      <c r="VPU1" s="14"/>
      <c r="VPV1" s="14"/>
      <c r="VPW1" s="14"/>
      <c r="VPX1" s="14"/>
      <c r="VPY1" s="14"/>
      <c r="VPZ1" s="14"/>
      <c r="VQA1" s="14"/>
      <c r="VQB1" s="14"/>
      <c r="VQC1" s="14"/>
      <c r="VQD1" s="14"/>
      <c r="VQE1" s="14"/>
      <c r="VQF1" s="14"/>
      <c r="VQG1" s="14"/>
      <c r="VQH1" s="14"/>
      <c r="VQI1" s="14"/>
      <c r="VQJ1" s="14"/>
      <c r="VQK1" s="14"/>
      <c r="VQL1" s="14"/>
      <c r="VQM1" s="14"/>
      <c r="VQN1" s="14"/>
      <c r="VQO1" s="14"/>
      <c r="VQP1" s="14"/>
      <c r="VQQ1" s="14"/>
      <c r="VQR1" s="14"/>
      <c r="VQS1" s="14"/>
      <c r="VQT1" s="14"/>
      <c r="VQU1" s="14"/>
      <c r="VQV1" s="14"/>
      <c r="VQW1" s="14"/>
      <c r="VQX1" s="14"/>
      <c r="VQY1" s="14"/>
      <c r="VQZ1" s="14"/>
      <c r="VRA1" s="14"/>
      <c r="VRB1" s="14"/>
      <c r="VRC1" s="14"/>
      <c r="VRD1" s="14"/>
      <c r="VRE1" s="14"/>
      <c r="VRF1" s="14"/>
      <c r="VRG1" s="14"/>
      <c r="VRH1" s="14"/>
      <c r="VRI1" s="14"/>
      <c r="VRJ1" s="14"/>
      <c r="VRK1" s="14"/>
      <c r="VRL1" s="14"/>
      <c r="VRM1" s="14"/>
      <c r="VRN1" s="14"/>
      <c r="VRO1" s="14"/>
      <c r="VRP1" s="14"/>
      <c r="VRQ1" s="14"/>
      <c r="VRR1" s="14"/>
      <c r="VRS1" s="14"/>
      <c r="VRT1" s="14"/>
      <c r="VRU1" s="14"/>
      <c r="VRV1" s="14"/>
      <c r="VRW1" s="14"/>
      <c r="VRX1" s="14"/>
      <c r="VRY1" s="14"/>
      <c r="VRZ1" s="14"/>
      <c r="VSA1" s="14"/>
      <c r="VSB1" s="14"/>
      <c r="VSC1" s="14"/>
      <c r="VSD1" s="14"/>
      <c r="VSE1" s="14"/>
      <c r="VSF1" s="14"/>
      <c r="VSG1" s="14"/>
      <c r="VSH1" s="14"/>
      <c r="VSI1" s="14"/>
      <c r="VSJ1" s="14"/>
      <c r="VSK1" s="14"/>
      <c r="VSL1" s="14"/>
      <c r="VSM1" s="14"/>
      <c r="VSN1" s="14"/>
      <c r="VSO1" s="14"/>
      <c r="VSP1" s="14"/>
      <c r="VSQ1" s="14"/>
      <c r="VSR1" s="14"/>
      <c r="VSS1" s="14"/>
      <c r="VST1" s="14"/>
      <c r="VSU1" s="14"/>
      <c r="VSV1" s="14"/>
      <c r="VSW1" s="14"/>
      <c r="VSX1" s="14"/>
      <c r="VSY1" s="14"/>
      <c r="VSZ1" s="14"/>
      <c r="VTA1" s="14"/>
      <c r="VTB1" s="14"/>
      <c r="VTC1" s="14"/>
      <c r="VTD1" s="14"/>
      <c r="VTE1" s="14"/>
      <c r="VTF1" s="14"/>
      <c r="VTG1" s="14"/>
      <c r="VTH1" s="14"/>
      <c r="VTI1" s="14"/>
      <c r="VTJ1" s="14"/>
      <c r="VTK1" s="14"/>
      <c r="VTL1" s="14"/>
      <c r="VTM1" s="14"/>
      <c r="VTN1" s="14"/>
      <c r="VTO1" s="14"/>
      <c r="VTP1" s="14"/>
      <c r="VTQ1" s="14"/>
      <c r="VTR1" s="14"/>
      <c r="VTS1" s="14"/>
      <c r="VTT1" s="14"/>
      <c r="VTU1" s="14"/>
      <c r="VTV1" s="14"/>
      <c r="VTW1" s="14"/>
      <c r="VTX1" s="14"/>
      <c r="VTY1" s="14"/>
      <c r="VTZ1" s="14"/>
      <c r="VUA1" s="14"/>
      <c r="VUB1" s="14"/>
      <c r="VUC1" s="14"/>
      <c r="VUD1" s="14"/>
      <c r="VUE1" s="14"/>
      <c r="VUF1" s="14"/>
      <c r="VUG1" s="14"/>
      <c r="VUH1" s="14"/>
      <c r="VUI1" s="14"/>
      <c r="VUJ1" s="14"/>
      <c r="VUK1" s="14"/>
      <c r="VUL1" s="14"/>
      <c r="VUM1" s="14"/>
      <c r="VUN1" s="14"/>
      <c r="VUO1" s="14"/>
      <c r="VUP1" s="14"/>
      <c r="VUQ1" s="14"/>
      <c r="VUR1" s="14"/>
      <c r="VUS1" s="14"/>
      <c r="VUT1" s="14"/>
      <c r="VUU1" s="14"/>
      <c r="VUV1" s="14"/>
      <c r="VUW1" s="14"/>
      <c r="VUX1" s="14"/>
      <c r="VUY1" s="14"/>
      <c r="VUZ1" s="14"/>
      <c r="VVA1" s="14"/>
      <c r="VVB1" s="14"/>
      <c r="VVC1" s="14"/>
      <c r="VVD1" s="14"/>
      <c r="VVE1" s="14"/>
      <c r="VVF1" s="14"/>
      <c r="VVG1" s="14"/>
      <c r="VVH1" s="14"/>
      <c r="VVI1" s="14"/>
      <c r="VVJ1" s="14"/>
      <c r="VVK1" s="14"/>
      <c r="VVL1" s="14"/>
      <c r="VVM1" s="14"/>
      <c r="VVN1" s="14"/>
      <c r="VVO1" s="14"/>
      <c r="VVP1" s="14"/>
      <c r="VVQ1" s="14"/>
      <c r="VVR1" s="14"/>
      <c r="VVS1" s="14"/>
      <c r="VVT1" s="14"/>
      <c r="VVU1" s="14"/>
      <c r="VVV1" s="14"/>
      <c r="VVW1" s="14"/>
      <c r="VVX1" s="14"/>
      <c r="VVY1" s="14"/>
      <c r="VVZ1" s="14"/>
      <c r="VWA1" s="14"/>
      <c r="VWB1" s="14"/>
      <c r="VWC1" s="14"/>
      <c r="VWD1" s="14"/>
      <c r="VWE1" s="14"/>
      <c r="VWF1" s="14"/>
      <c r="VWG1" s="14"/>
      <c r="VWH1" s="14"/>
      <c r="VWI1" s="14"/>
      <c r="VWJ1" s="14"/>
      <c r="VWK1" s="14"/>
      <c r="VWL1" s="14"/>
      <c r="VWM1" s="14"/>
      <c r="VWN1" s="14"/>
      <c r="VWO1" s="14"/>
      <c r="VWP1" s="14"/>
      <c r="VWQ1" s="14"/>
      <c r="VWR1" s="14"/>
      <c r="VWS1" s="14"/>
      <c r="VWT1" s="14"/>
      <c r="VWU1" s="14"/>
      <c r="VWV1" s="14"/>
      <c r="VWW1" s="14"/>
      <c r="VWX1" s="14"/>
      <c r="VWY1" s="14"/>
      <c r="VWZ1" s="14"/>
      <c r="VXA1" s="14"/>
      <c r="VXB1" s="14"/>
      <c r="VXC1" s="14"/>
      <c r="VXD1" s="14"/>
      <c r="VXE1" s="14"/>
      <c r="VXF1" s="14"/>
      <c r="VXG1" s="14"/>
      <c r="VXH1" s="14"/>
      <c r="VXI1" s="14"/>
      <c r="VXJ1" s="14"/>
      <c r="VXK1" s="14"/>
      <c r="VXL1" s="14"/>
      <c r="VXM1" s="14"/>
      <c r="VXN1" s="14"/>
      <c r="VXO1" s="14"/>
      <c r="VXP1" s="14"/>
      <c r="VXQ1" s="14"/>
      <c r="VXR1" s="14"/>
      <c r="VXS1" s="14"/>
      <c r="VXT1" s="14"/>
      <c r="VXU1" s="14"/>
      <c r="VXV1" s="14"/>
      <c r="VXW1" s="14"/>
      <c r="VXX1" s="14"/>
      <c r="VXY1" s="14"/>
      <c r="VXZ1" s="14"/>
      <c r="VYA1" s="14"/>
      <c r="VYB1" s="14"/>
      <c r="VYC1" s="14"/>
      <c r="VYD1" s="14"/>
      <c r="VYE1" s="14"/>
      <c r="VYF1" s="14"/>
      <c r="VYG1" s="14"/>
      <c r="VYH1" s="14"/>
      <c r="VYI1" s="14"/>
      <c r="VYJ1" s="14"/>
      <c r="VYK1" s="14"/>
      <c r="VYL1" s="14"/>
      <c r="VYM1" s="14"/>
      <c r="VYN1" s="14"/>
      <c r="VYO1" s="14"/>
      <c r="VYP1" s="14"/>
      <c r="VYQ1" s="14"/>
      <c r="VYR1" s="14"/>
      <c r="VYS1" s="14"/>
      <c r="VYT1" s="14"/>
      <c r="VYU1" s="14"/>
      <c r="VYV1" s="14"/>
      <c r="VYW1" s="14"/>
      <c r="VYX1" s="14"/>
      <c r="VYY1" s="14"/>
      <c r="VYZ1" s="14"/>
      <c r="VZA1" s="14"/>
      <c r="VZB1" s="14"/>
      <c r="VZC1" s="14"/>
      <c r="VZD1" s="14"/>
      <c r="VZE1" s="14"/>
      <c r="VZF1" s="14"/>
      <c r="VZG1" s="14"/>
      <c r="VZH1" s="14"/>
      <c r="VZI1" s="14"/>
      <c r="VZJ1" s="14"/>
      <c r="VZK1" s="14"/>
      <c r="VZL1" s="14"/>
      <c r="VZM1" s="14"/>
      <c r="VZN1" s="14"/>
      <c r="VZO1" s="14"/>
      <c r="VZP1" s="14"/>
      <c r="VZQ1" s="14"/>
      <c r="VZR1" s="14"/>
      <c r="VZS1" s="14"/>
      <c r="VZT1" s="14"/>
      <c r="VZU1" s="14"/>
      <c r="VZV1" s="14"/>
      <c r="VZW1" s="14"/>
      <c r="VZX1" s="14"/>
      <c r="VZY1" s="14"/>
      <c r="VZZ1" s="14"/>
      <c r="WAA1" s="14"/>
      <c r="WAB1" s="14"/>
      <c r="WAC1" s="14"/>
      <c r="WAD1" s="14"/>
      <c r="WAE1" s="14"/>
      <c r="WAF1" s="14"/>
      <c r="WAG1" s="14"/>
      <c r="WAH1" s="14"/>
      <c r="WAI1" s="14"/>
      <c r="WAJ1" s="14"/>
      <c r="WAK1" s="14"/>
      <c r="WAL1" s="14"/>
      <c r="WAM1" s="14"/>
      <c r="WAN1" s="14"/>
      <c r="WAO1" s="14"/>
      <c r="WAP1" s="14"/>
      <c r="WAQ1" s="14"/>
      <c r="WAR1" s="14"/>
      <c r="WAS1" s="14"/>
      <c r="WAT1" s="14"/>
      <c r="WAU1" s="14"/>
      <c r="WAV1" s="14"/>
      <c r="WAW1" s="14"/>
      <c r="WAX1" s="14"/>
      <c r="WAY1" s="14"/>
      <c r="WAZ1" s="14"/>
      <c r="WBA1" s="14"/>
      <c r="WBB1" s="14"/>
      <c r="WBC1" s="14"/>
      <c r="WBD1" s="14"/>
      <c r="WBE1" s="14"/>
      <c r="WBF1" s="14"/>
      <c r="WBG1" s="14"/>
      <c r="WBH1" s="14"/>
      <c r="WBI1" s="14"/>
      <c r="WBJ1" s="14"/>
      <c r="WBK1" s="14"/>
      <c r="WBL1" s="14"/>
      <c r="WBM1" s="14"/>
      <c r="WBN1" s="14"/>
      <c r="WBO1" s="14"/>
      <c r="WBP1" s="14"/>
      <c r="WBQ1" s="14"/>
      <c r="WBR1" s="14"/>
      <c r="WBS1" s="14"/>
      <c r="WBT1" s="14"/>
      <c r="WBU1" s="14"/>
      <c r="WBV1" s="14"/>
      <c r="WBW1" s="14"/>
      <c r="WBX1" s="14"/>
      <c r="WBY1" s="14"/>
      <c r="WBZ1" s="14"/>
      <c r="WCA1" s="14"/>
      <c r="WCB1" s="14"/>
      <c r="WCC1" s="14"/>
      <c r="WCD1" s="14"/>
      <c r="WCE1" s="14"/>
      <c r="WCF1" s="14"/>
      <c r="WCG1" s="14"/>
      <c r="WCH1" s="14"/>
      <c r="WCI1" s="14"/>
      <c r="WCJ1" s="14"/>
      <c r="WCK1" s="14"/>
      <c r="WCL1" s="14"/>
      <c r="WCM1" s="14"/>
      <c r="WCN1" s="14"/>
      <c r="WCO1" s="14"/>
      <c r="WCP1" s="14"/>
      <c r="WCQ1" s="14"/>
      <c r="WCR1" s="14"/>
      <c r="WCS1" s="14"/>
      <c r="WCT1" s="14"/>
      <c r="WCU1" s="14"/>
      <c r="WCV1" s="14"/>
      <c r="WCW1" s="14"/>
      <c r="WCX1" s="14"/>
      <c r="WCY1" s="14"/>
      <c r="WCZ1" s="14"/>
      <c r="WDA1" s="14"/>
      <c r="WDB1" s="14"/>
      <c r="WDC1" s="14"/>
      <c r="WDD1" s="14"/>
      <c r="WDE1" s="14"/>
      <c r="WDF1" s="14"/>
      <c r="WDG1" s="14"/>
      <c r="WDH1" s="14"/>
      <c r="WDI1" s="14"/>
      <c r="WDJ1" s="14"/>
      <c r="WDK1" s="14"/>
      <c r="WDL1" s="14"/>
      <c r="WDM1" s="14"/>
      <c r="WDN1" s="14"/>
      <c r="WDO1" s="14"/>
      <c r="WDP1" s="14"/>
      <c r="WDQ1" s="14"/>
      <c r="WDR1" s="14"/>
      <c r="WDS1" s="14"/>
      <c r="WDT1" s="14"/>
      <c r="WDU1" s="14"/>
      <c r="WDV1" s="14"/>
      <c r="WDW1" s="14"/>
      <c r="WDX1" s="14"/>
      <c r="WDY1" s="14"/>
      <c r="WDZ1" s="14"/>
      <c r="WEA1" s="14"/>
      <c r="WEB1" s="14"/>
      <c r="WEC1" s="14"/>
      <c r="WED1" s="14"/>
      <c r="WEE1" s="14"/>
      <c r="WEF1" s="14"/>
      <c r="WEG1" s="14"/>
      <c r="WEH1" s="14"/>
      <c r="WEI1" s="14"/>
      <c r="WEJ1" s="14"/>
      <c r="WEK1" s="14"/>
      <c r="WEL1" s="14"/>
      <c r="WEM1" s="14"/>
      <c r="WEN1" s="14"/>
      <c r="WEO1" s="14"/>
      <c r="WEP1" s="14"/>
      <c r="WEQ1" s="14"/>
      <c r="WER1" s="14"/>
      <c r="WES1" s="14"/>
      <c r="WET1" s="14"/>
      <c r="WEU1" s="14"/>
      <c r="WEV1" s="14"/>
      <c r="WEW1" s="14"/>
      <c r="WEX1" s="14"/>
      <c r="WEY1" s="14"/>
      <c r="WEZ1" s="14"/>
      <c r="WFA1" s="14"/>
      <c r="WFB1" s="14"/>
      <c r="WFC1" s="14"/>
      <c r="WFD1" s="14"/>
      <c r="WFE1" s="14"/>
      <c r="WFF1" s="14"/>
      <c r="WFG1" s="14"/>
      <c r="WFH1" s="14"/>
      <c r="WFI1" s="14"/>
      <c r="WFJ1" s="14"/>
      <c r="WFK1" s="14"/>
      <c r="WFL1" s="14"/>
      <c r="WFM1" s="14"/>
      <c r="WFN1" s="14"/>
      <c r="WFO1" s="14"/>
      <c r="WFP1" s="14"/>
      <c r="WFQ1" s="14"/>
      <c r="WFR1" s="14"/>
      <c r="WFS1" s="14"/>
      <c r="WFT1" s="14"/>
      <c r="WFU1" s="14"/>
      <c r="WFV1" s="14"/>
      <c r="WFW1" s="14"/>
      <c r="WFX1" s="14"/>
      <c r="WFY1" s="14"/>
      <c r="WFZ1" s="14"/>
      <c r="WGA1" s="14"/>
      <c r="WGB1" s="14"/>
      <c r="WGC1" s="14"/>
      <c r="WGD1" s="14"/>
      <c r="WGE1" s="14"/>
      <c r="WGF1" s="14"/>
      <c r="WGG1" s="14"/>
      <c r="WGH1" s="14"/>
      <c r="WGI1" s="14"/>
      <c r="WGJ1" s="14"/>
      <c r="WGK1" s="14"/>
      <c r="WGL1" s="14"/>
      <c r="WGM1" s="14"/>
      <c r="WGN1" s="14"/>
      <c r="WGO1" s="14"/>
      <c r="WGP1" s="14"/>
      <c r="WGQ1" s="14"/>
      <c r="WGR1" s="14"/>
      <c r="WGS1" s="14"/>
      <c r="WGT1" s="14"/>
      <c r="WGU1" s="14"/>
      <c r="WGV1" s="14"/>
      <c r="WGW1" s="14"/>
      <c r="WGX1" s="14"/>
      <c r="WGY1" s="14"/>
      <c r="WGZ1" s="14"/>
      <c r="WHA1" s="14"/>
      <c r="WHB1" s="14"/>
      <c r="WHC1" s="14"/>
      <c r="WHD1" s="14"/>
      <c r="WHE1" s="14"/>
      <c r="WHF1" s="14"/>
      <c r="WHG1" s="14"/>
      <c r="WHH1" s="14"/>
      <c r="WHI1" s="14"/>
      <c r="WHJ1" s="14"/>
      <c r="WHK1" s="14"/>
      <c r="WHL1" s="14"/>
      <c r="WHM1" s="14"/>
      <c r="WHN1" s="14"/>
      <c r="WHO1" s="14"/>
      <c r="WHP1" s="14"/>
      <c r="WHQ1" s="14"/>
      <c r="WHR1" s="14"/>
      <c r="WHS1" s="14"/>
      <c r="WHT1" s="14"/>
      <c r="WHU1" s="14"/>
      <c r="WHV1" s="14"/>
      <c r="WHW1" s="14"/>
      <c r="WHX1" s="14"/>
      <c r="WHY1" s="14"/>
      <c r="WHZ1" s="14"/>
      <c r="WIA1" s="14"/>
      <c r="WIB1" s="14"/>
      <c r="WIC1" s="14"/>
      <c r="WID1" s="14"/>
      <c r="WIE1" s="14"/>
      <c r="WIF1" s="14"/>
      <c r="WIG1" s="14"/>
      <c r="WIH1" s="14"/>
      <c r="WII1" s="14"/>
      <c r="WIJ1" s="14"/>
      <c r="WIK1" s="14"/>
      <c r="WIL1" s="14"/>
      <c r="WIM1" s="14"/>
      <c r="WIN1" s="14"/>
      <c r="WIO1" s="14"/>
      <c r="WIP1" s="14"/>
      <c r="WIQ1" s="14"/>
      <c r="WIR1" s="14"/>
      <c r="WIS1" s="14"/>
      <c r="WIT1" s="14"/>
      <c r="WIU1" s="14"/>
      <c r="WIV1" s="14"/>
      <c r="WIW1" s="14"/>
      <c r="WIX1" s="14"/>
      <c r="WIY1" s="14"/>
      <c r="WIZ1" s="14"/>
      <c r="WJA1" s="14"/>
      <c r="WJB1" s="14"/>
      <c r="WJC1" s="14"/>
      <c r="WJD1" s="14"/>
      <c r="WJE1" s="14"/>
      <c r="WJF1" s="14"/>
      <c r="WJG1" s="14"/>
      <c r="WJH1" s="14"/>
      <c r="WJI1" s="14"/>
      <c r="WJJ1" s="14"/>
      <c r="WJK1" s="14"/>
      <c r="WJL1" s="14"/>
      <c r="WJM1" s="14"/>
      <c r="WJN1" s="14"/>
      <c r="WJO1" s="14"/>
      <c r="WJP1" s="14"/>
      <c r="WJQ1" s="14"/>
      <c r="WJR1" s="14"/>
      <c r="WJS1" s="14"/>
      <c r="WJT1" s="14"/>
      <c r="WJU1" s="14"/>
      <c r="WJV1" s="14"/>
      <c r="WJW1" s="14"/>
      <c r="WJX1" s="14"/>
      <c r="WJY1" s="14"/>
      <c r="WJZ1" s="14"/>
      <c r="WKA1" s="14"/>
      <c r="WKB1" s="14"/>
      <c r="WKC1" s="14"/>
      <c r="WKD1" s="14"/>
      <c r="WKE1" s="14"/>
      <c r="WKF1" s="14"/>
      <c r="WKG1" s="14"/>
      <c r="WKH1" s="14"/>
      <c r="WKI1" s="14"/>
      <c r="WKJ1" s="14"/>
      <c r="WKK1" s="14"/>
      <c r="WKL1" s="14"/>
      <c r="WKM1" s="14"/>
      <c r="WKN1" s="14"/>
      <c r="WKO1" s="14"/>
      <c r="WKP1" s="14"/>
      <c r="WKQ1" s="14"/>
      <c r="WKR1" s="14"/>
      <c r="WKS1" s="14"/>
      <c r="WKT1" s="14"/>
      <c r="WKU1" s="14"/>
      <c r="WKV1" s="14"/>
      <c r="WKW1" s="14"/>
      <c r="WKX1" s="14"/>
      <c r="WKY1" s="14"/>
      <c r="WKZ1" s="14"/>
      <c r="WLA1" s="14"/>
      <c r="WLB1" s="14"/>
      <c r="WLC1" s="14"/>
      <c r="WLD1" s="14"/>
      <c r="WLE1" s="14"/>
      <c r="WLF1" s="14"/>
      <c r="WLG1" s="14"/>
      <c r="WLH1" s="14"/>
      <c r="WLI1" s="14"/>
      <c r="WLJ1" s="14"/>
      <c r="WLK1" s="14"/>
      <c r="WLL1" s="14"/>
      <c r="WLM1" s="14"/>
      <c r="WLN1" s="14"/>
      <c r="WLO1" s="14"/>
      <c r="WLP1" s="14"/>
      <c r="WLQ1" s="14"/>
      <c r="WLR1" s="14"/>
      <c r="WLS1" s="14"/>
      <c r="WLT1" s="14"/>
      <c r="WLU1" s="14"/>
      <c r="WLV1" s="14"/>
      <c r="WLW1" s="14"/>
      <c r="WLX1" s="14"/>
      <c r="WLY1" s="14"/>
      <c r="WLZ1" s="14"/>
      <c r="WMA1" s="14"/>
      <c r="WMB1" s="14"/>
      <c r="WMC1" s="14"/>
      <c r="WMD1" s="14"/>
      <c r="WME1" s="14"/>
      <c r="WMF1" s="14"/>
      <c r="WMG1" s="14"/>
      <c r="WMH1" s="14"/>
      <c r="WMI1" s="14"/>
      <c r="WMJ1" s="14"/>
      <c r="WMK1" s="14"/>
      <c r="WML1" s="14"/>
      <c r="WMM1" s="14"/>
      <c r="WMN1" s="14"/>
      <c r="WMO1" s="14"/>
      <c r="WMP1" s="14"/>
      <c r="WMQ1" s="14"/>
      <c r="WMR1" s="14"/>
      <c r="WMS1" s="14"/>
      <c r="WMT1" s="14"/>
      <c r="WMU1" s="14"/>
      <c r="WMV1" s="14"/>
      <c r="WMW1" s="14"/>
      <c r="WMX1" s="14"/>
      <c r="WMY1" s="14"/>
      <c r="WMZ1" s="14"/>
      <c r="WNA1" s="14"/>
      <c r="WNB1" s="14"/>
      <c r="WNC1" s="14"/>
      <c r="WND1" s="14"/>
      <c r="WNE1" s="14"/>
      <c r="WNF1" s="14"/>
      <c r="WNG1" s="14"/>
      <c r="WNH1" s="14"/>
      <c r="WNI1" s="14"/>
      <c r="WNJ1" s="14"/>
      <c r="WNK1" s="14"/>
      <c r="WNL1" s="14"/>
      <c r="WNM1" s="14"/>
      <c r="WNN1" s="14"/>
      <c r="WNO1" s="14"/>
      <c r="WNP1" s="14"/>
      <c r="WNQ1" s="14"/>
      <c r="WNR1" s="14"/>
      <c r="WNS1" s="14"/>
      <c r="WNT1" s="14"/>
      <c r="WNU1" s="14"/>
      <c r="WNV1" s="14"/>
      <c r="WNW1" s="14"/>
      <c r="WNX1" s="14"/>
      <c r="WNY1" s="14"/>
      <c r="WNZ1" s="14"/>
      <c r="WOA1" s="14"/>
      <c r="WOB1" s="14"/>
      <c r="WOC1" s="14"/>
      <c r="WOD1" s="14"/>
      <c r="WOE1" s="14"/>
      <c r="WOF1" s="14"/>
      <c r="WOG1" s="14"/>
      <c r="WOH1" s="14"/>
      <c r="WOI1" s="14"/>
      <c r="WOJ1" s="14"/>
      <c r="WOK1" s="14"/>
      <c r="WOL1" s="14"/>
      <c r="WOM1" s="14"/>
      <c r="WON1" s="14"/>
      <c r="WOO1" s="14"/>
      <c r="WOP1" s="14"/>
      <c r="WOQ1" s="14"/>
      <c r="WOR1" s="14"/>
      <c r="WOS1" s="14"/>
      <c r="WOT1" s="14"/>
      <c r="WOU1" s="14"/>
      <c r="WOV1" s="14"/>
      <c r="WOW1" s="14"/>
      <c r="WOX1" s="14"/>
      <c r="WOY1" s="14"/>
      <c r="WOZ1" s="14"/>
      <c r="WPA1" s="14"/>
      <c r="WPB1" s="14"/>
      <c r="WPC1" s="14"/>
      <c r="WPD1" s="14"/>
      <c r="WPE1" s="14"/>
      <c r="WPF1" s="14"/>
      <c r="WPG1" s="14"/>
      <c r="WPH1" s="14"/>
      <c r="WPI1" s="14"/>
      <c r="WPJ1" s="14"/>
      <c r="WPK1" s="14"/>
      <c r="WPL1" s="14"/>
      <c r="WPM1" s="14"/>
      <c r="WPN1" s="14"/>
      <c r="WPO1" s="14"/>
      <c r="WPP1" s="14"/>
      <c r="WPQ1" s="14"/>
      <c r="WPR1" s="14"/>
      <c r="WPS1" s="14"/>
      <c r="WPT1" s="14"/>
      <c r="WPU1" s="14"/>
      <c r="WPV1" s="14"/>
      <c r="WPW1" s="14"/>
      <c r="WPX1" s="14"/>
      <c r="WPY1" s="14"/>
      <c r="WPZ1" s="14"/>
      <c r="WQA1" s="14"/>
      <c r="WQB1" s="14"/>
      <c r="WQC1" s="14"/>
      <c r="WQD1" s="14"/>
      <c r="WQE1" s="14"/>
      <c r="WQF1" s="14"/>
      <c r="WQG1" s="14"/>
      <c r="WQH1" s="14"/>
      <c r="WQI1" s="14"/>
      <c r="WQJ1" s="14"/>
      <c r="WQK1" s="14"/>
      <c r="WQL1" s="14"/>
      <c r="WQM1" s="14"/>
      <c r="WQN1" s="14"/>
      <c r="WQO1" s="14"/>
      <c r="WQP1" s="14"/>
      <c r="WQQ1" s="14"/>
      <c r="WQR1" s="14"/>
      <c r="WQS1" s="14"/>
      <c r="WQT1" s="14"/>
      <c r="WQU1" s="14"/>
      <c r="WQV1" s="14"/>
      <c r="WQW1" s="14"/>
      <c r="WQX1" s="14"/>
      <c r="WQY1" s="14"/>
      <c r="WQZ1" s="14"/>
      <c r="WRA1" s="14"/>
      <c r="WRB1" s="14"/>
      <c r="WRC1" s="14"/>
      <c r="WRD1" s="14"/>
      <c r="WRE1" s="14"/>
      <c r="WRF1" s="14"/>
      <c r="WRG1" s="14"/>
      <c r="WRH1" s="14"/>
      <c r="WRI1" s="14"/>
      <c r="WRJ1" s="14"/>
      <c r="WRK1" s="14"/>
      <c r="WRL1" s="14"/>
      <c r="WRM1" s="14"/>
      <c r="WRN1" s="14"/>
      <c r="WRO1" s="14"/>
      <c r="WRP1" s="14"/>
      <c r="WRQ1" s="14"/>
      <c r="WRR1" s="14"/>
      <c r="WRS1" s="14"/>
      <c r="WRT1" s="14"/>
      <c r="WRU1" s="14"/>
      <c r="WRV1" s="14"/>
      <c r="WRW1" s="14"/>
      <c r="WRX1" s="14"/>
      <c r="WRY1" s="14"/>
      <c r="WRZ1" s="14"/>
      <c r="WSA1" s="14"/>
      <c r="WSB1" s="14"/>
      <c r="WSC1" s="14"/>
      <c r="WSD1" s="14"/>
      <c r="WSE1" s="14"/>
      <c r="WSF1" s="14"/>
      <c r="WSG1" s="14"/>
      <c r="WSH1" s="14"/>
      <c r="WSI1" s="14"/>
      <c r="WSJ1" s="14"/>
      <c r="WSK1" s="14"/>
      <c r="WSL1" s="14"/>
      <c r="WSM1" s="14"/>
      <c r="WSN1" s="14"/>
      <c r="WSO1" s="14"/>
      <c r="WSP1" s="14"/>
      <c r="WSQ1" s="14"/>
      <c r="WSR1" s="14"/>
      <c r="WSS1" s="14"/>
      <c r="WST1" s="14"/>
      <c r="WSU1" s="14"/>
      <c r="WSV1" s="14"/>
      <c r="WSW1" s="14"/>
      <c r="WSX1" s="14"/>
      <c r="WSY1" s="14"/>
      <c r="WSZ1" s="14"/>
      <c r="WTA1" s="14"/>
      <c r="WTB1" s="14"/>
      <c r="WTC1" s="14"/>
      <c r="WTD1" s="14"/>
      <c r="WTE1" s="14"/>
      <c r="WTF1" s="14"/>
      <c r="WTG1" s="14"/>
      <c r="WTH1" s="14"/>
      <c r="WTI1" s="14"/>
      <c r="WTJ1" s="14"/>
      <c r="WTK1" s="14"/>
      <c r="WTL1" s="14"/>
      <c r="WTM1" s="14"/>
      <c r="WTN1" s="14"/>
      <c r="WTO1" s="14"/>
      <c r="WTP1" s="14"/>
      <c r="WTQ1" s="14"/>
      <c r="WTR1" s="14"/>
      <c r="WTS1" s="14"/>
      <c r="WTT1" s="14"/>
      <c r="WTU1" s="14"/>
      <c r="WTV1" s="14"/>
      <c r="WTW1" s="14"/>
      <c r="WTX1" s="14"/>
      <c r="WTY1" s="14"/>
      <c r="WTZ1" s="14"/>
      <c r="WUA1" s="14"/>
      <c r="WUB1" s="14"/>
      <c r="WUC1" s="14"/>
      <c r="WUD1" s="14"/>
      <c r="WUE1" s="14"/>
      <c r="WUF1" s="14"/>
      <c r="WUG1" s="14"/>
      <c r="WUH1" s="14"/>
      <c r="WUI1" s="14"/>
      <c r="WUJ1" s="14"/>
      <c r="WUK1" s="14"/>
      <c r="WUL1" s="14"/>
      <c r="WUM1" s="14"/>
      <c r="WUN1" s="14"/>
      <c r="WUO1" s="14"/>
      <c r="WUP1" s="14"/>
      <c r="WUQ1" s="14"/>
      <c r="WUR1" s="14"/>
      <c r="WUS1" s="14"/>
      <c r="WUT1" s="14"/>
      <c r="WUU1" s="14"/>
      <c r="WUV1" s="14"/>
      <c r="WUW1" s="14"/>
      <c r="WUX1" s="14"/>
      <c r="WUY1" s="14"/>
      <c r="WUZ1" s="14"/>
      <c r="WVA1" s="14"/>
      <c r="WVB1" s="14"/>
      <c r="WVC1" s="14"/>
      <c r="WVD1" s="14"/>
      <c r="WVE1" s="14"/>
      <c r="WVF1" s="14"/>
      <c r="WVG1" s="14"/>
      <c r="WVH1" s="14"/>
      <c r="WVI1" s="14"/>
      <c r="WVJ1" s="14"/>
      <c r="WVK1" s="14"/>
      <c r="WVL1" s="14"/>
      <c r="WVM1" s="14"/>
      <c r="WVN1" s="14"/>
      <c r="WVO1" s="14"/>
      <c r="WVP1" s="14"/>
      <c r="WVQ1" s="14"/>
      <c r="WVR1" s="14"/>
      <c r="WVS1" s="14"/>
      <c r="WVT1" s="14"/>
      <c r="WVU1" s="14"/>
      <c r="WVV1" s="14"/>
      <c r="WVW1" s="14"/>
      <c r="WVX1" s="14"/>
      <c r="WVY1" s="14"/>
      <c r="WVZ1" s="14"/>
      <c r="WWA1" s="14"/>
      <c r="WWB1" s="14"/>
      <c r="WWC1" s="14"/>
      <c r="WWD1" s="14"/>
      <c r="WWE1" s="14"/>
      <c r="WWF1" s="14"/>
      <c r="WWG1" s="14"/>
      <c r="WWH1" s="14"/>
      <c r="WWI1" s="14"/>
      <c r="WWJ1" s="14"/>
      <c r="WWK1" s="14"/>
      <c r="WWL1" s="14"/>
      <c r="WWM1" s="14"/>
      <c r="WWN1" s="14"/>
      <c r="WWO1" s="14"/>
      <c r="WWP1" s="14"/>
      <c r="WWQ1" s="14"/>
      <c r="WWR1" s="14"/>
      <c r="WWS1" s="14"/>
      <c r="WWT1" s="14"/>
      <c r="WWU1" s="14"/>
      <c r="WWV1" s="14"/>
      <c r="WWW1" s="14"/>
      <c r="WWX1" s="14"/>
      <c r="WWY1" s="14"/>
      <c r="WWZ1" s="14"/>
      <c r="WXA1" s="14"/>
      <c r="WXB1" s="14"/>
      <c r="WXC1" s="14"/>
      <c r="WXD1" s="14"/>
      <c r="WXE1" s="14"/>
      <c r="WXF1" s="14"/>
      <c r="WXG1" s="14"/>
      <c r="WXH1" s="14"/>
      <c r="WXI1" s="14"/>
      <c r="WXJ1" s="14"/>
      <c r="WXK1" s="14"/>
      <c r="WXL1" s="14"/>
      <c r="WXM1" s="14"/>
      <c r="WXN1" s="14"/>
      <c r="WXO1" s="14"/>
      <c r="WXP1" s="14"/>
      <c r="WXQ1" s="14"/>
      <c r="WXR1" s="14"/>
      <c r="WXS1" s="14"/>
      <c r="WXT1" s="14"/>
      <c r="WXU1" s="14"/>
      <c r="WXV1" s="14"/>
      <c r="WXW1" s="14"/>
      <c r="WXX1" s="14"/>
      <c r="WXY1" s="14"/>
      <c r="WXZ1" s="14"/>
      <c r="WYA1" s="14"/>
      <c r="WYB1" s="14"/>
      <c r="WYC1" s="14"/>
      <c r="WYD1" s="14"/>
      <c r="WYE1" s="14"/>
      <c r="WYF1" s="14"/>
      <c r="WYG1" s="14"/>
      <c r="WYH1" s="14"/>
      <c r="WYI1" s="14"/>
      <c r="WYJ1" s="14"/>
      <c r="WYK1" s="14"/>
      <c r="WYL1" s="14"/>
      <c r="WYM1" s="14"/>
      <c r="WYN1" s="14"/>
      <c r="WYO1" s="14"/>
      <c r="WYP1" s="14"/>
      <c r="WYQ1" s="14"/>
      <c r="WYR1" s="14"/>
      <c r="WYS1" s="14"/>
      <c r="WYT1" s="14"/>
      <c r="WYU1" s="14"/>
      <c r="WYV1" s="14"/>
      <c r="WYW1" s="14"/>
      <c r="WYX1" s="14"/>
      <c r="WYY1" s="14"/>
      <c r="WYZ1" s="14"/>
      <c r="WZA1" s="14"/>
      <c r="WZB1" s="14"/>
      <c r="WZC1" s="14"/>
      <c r="WZD1" s="14"/>
      <c r="WZE1" s="14"/>
      <c r="WZF1" s="14"/>
      <c r="WZG1" s="14"/>
      <c r="WZH1" s="14"/>
      <c r="WZI1" s="14"/>
      <c r="WZJ1" s="14"/>
      <c r="WZK1" s="14"/>
      <c r="WZL1" s="14"/>
      <c r="WZM1" s="14"/>
      <c r="WZN1" s="14"/>
      <c r="WZO1" s="14"/>
      <c r="WZP1" s="14"/>
      <c r="WZQ1" s="14"/>
      <c r="WZR1" s="14"/>
      <c r="WZS1" s="14"/>
      <c r="WZT1" s="14"/>
      <c r="WZU1" s="14"/>
      <c r="WZV1" s="14"/>
      <c r="WZW1" s="14"/>
      <c r="WZX1" s="14"/>
      <c r="WZY1" s="14"/>
      <c r="WZZ1" s="14"/>
      <c r="XAA1" s="14"/>
      <c r="XAB1" s="14"/>
      <c r="XAC1" s="14"/>
      <c r="XAD1" s="14"/>
      <c r="XAE1" s="14"/>
      <c r="XAF1" s="14"/>
      <c r="XAG1" s="14"/>
      <c r="XAH1" s="14"/>
      <c r="XAI1" s="14"/>
      <c r="XAJ1" s="14"/>
      <c r="XAK1" s="14"/>
      <c r="XAL1" s="14"/>
      <c r="XAM1" s="14"/>
      <c r="XAN1" s="14"/>
      <c r="XAO1" s="14"/>
      <c r="XAP1" s="14"/>
      <c r="XAQ1" s="14"/>
      <c r="XAR1" s="14"/>
      <c r="XAS1" s="14"/>
      <c r="XAT1" s="14"/>
      <c r="XAU1" s="14"/>
      <c r="XAV1" s="14"/>
      <c r="XAW1" s="14"/>
      <c r="XAX1" s="14"/>
      <c r="XAY1" s="14"/>
      <c r="XAZ1" s="14"/>
      <c r="XBA1" s="14"/>
      <c r="XBB1" s="14"/>
      <c r="XBC1" s="14"/>
      <c r="XBD1" s="14"/>
      <c r="XBE1" s="14"/>
      <c r="XBF1" s="14"/>
      <c r="XBG1" s="14"/>
      <c r="XBH1" s="14"/>
      <c r="XBI1" s="14"/>
      <c r="XBJ1" s="14"/>
      <c r="XBK1" s="14"/>
      <c r="XBL1" s="14"/>
      <c r="XBM1" s="14"/>
      <c r="XBN1" s="14"/>
      <c r="XBO1" s="14"/>
      <c r="XBP1" s="14"/>
      <c r="XBQ1" s="14"/>
      <c r="XBR1" s="14"/>
      <c r="XBS1" s="14"/>
      <c r="XBT1" s="14"/>
      <c r="XBU1" s="14"/>
      <c r="XBV1" s="14"/>
      <c r="XBW1" s="14"/>
      <c r="XBX1" s="14"/>
      <c r="XBY1" s="14"/>
      <c r="XBZ1" s="14"/>
      <c r="XCA1" s="14"/>
      <c r="XCB1" s="14"/>
      <c r="XCC1" s="14"/>
      <c r="XCD1" s="14"/>
      <c r="XCE1" s="14"/>
      <c r="XCF1" s="14"/>
      <c r="XCG1" s="14"/>
      <c r="XCH1" s="14"/>
      <c r="XCI1" s="14"/>
      <c r="XCJ1" s="14"/>
      <c r="XCK1" s="14"/>
      <c r="XCL1" s="14"/>
      <c r="XCM1" s="14"/>
      <c r="XCN1" s="14"/>
      <c r="XCO1" s="14"/>
      <c r="XCP1" s="14"/>
      <c r="XCQ1" s="14"/>
      <c r="XCR1" s="14"/>
      <c r="XCS1" s="14"/>
      <c r="XCT1" s="14"/>
      <c r="XCU1" s="14"/>
      <c r="XCV1" s="14"/>
      <c r="XCW1" s="14"/>
      <c r="XCX1" s="14"/>
      <c r="XCY1" s="14"/>
      <c r="XCZ1" s="14"/>
      <c r="XDA1" s="14"/>
      <c r="XDB1" s="14"/>
      <c r="XDC1" s="14"/>
      <c r="XDD1" s="14"/>
      <c r="XDE1" s="14"/>
      <c r="XDF1" s="14"/>
      <c r="XDG1" s="14"/>
      <c r="XDH1" s="14"/>
      <c r="XDI1" s="14"/>
      <c r="XDJ1" s="14"/>
      <c r="XDK1" s="14"/>
      <c r="XDL1" s="14"/>
      <c r="XDM1" s="14"/>
      <c r="XDN1" s="14"/>
      <c r="XDO1" s="14"/>
      <c r="XDP1" s="14"/>
      <c r="XDQ1" s="14"/>
      <c r="XDR1" s="14"/>
      <c r="XDS1" s="14"/>
      <c r="XDT1" s="14"/>
      <c r="XDU1" s="14"/>
      <c r="XDV1" s="14"/>
      <c r="XDW1" s="14"/>
      <c r="XDX1" s="14"/>
      <c r="XDY1" s="14"/>
      <c r="XDZ1" s="14"/>
      <c r="XEA1" s="14"/>
      <c r="XEB1" s="14"/>
      <c r="XEC1" s="14"/>
      <c r="XED1" s="14"/>
      <c r="XEE1" s="14"/>
      <c r="XEF1" s="14"/>
      <c r="XEG1" s="14"/>
      <c r="XEH1" s="14"/>
      <c r="XEI1" s="14"/>
    </row>
    <row r="2" ht="36" customHeight="1" spans="1:5">
      <c r="A2" s="170" t="s">
        <v>763</v>
      </c>
      <c r="B2" s="170"/>
      <c r="C2" s="170"/>
      <c r="D2" s="170"/>
      <c r="E2" s="170"/>
    </row>
    <row r="3" ht="21" customHeight="1" spans="1:5">
      <c r="A3" s="171"/>
      <c r="B3" s="171"/>
      <c r="C3" s="171"/>
      <c r="D3" s="172"/>
      <c r="E3" s="173" t="s">
        <v>63</v>
      </c>
    </row>
    <row r="4" ht="24" customHeight="1" spans="1:5">
      <c r="A4" s="174" t="s">
        <v>764</v>
      </c>
      <c r="B4" s="174" t="s">
        <v>765</v>
      </c>
      <c r="C4" s="174" t="s">
        <v>766</v>
      </c>
      <c r="D4" s="174" t="s">
        <v>767</v>
      </c>
      <c r="E4" s="174" t="s">
        <v>768</v>
      </c>
    </row>
    <row r="5" ht="15" customHeight="1" spans="1:5">
      <c r="A5" s="175" t="s">
        <v>769</v>
      </c>
      <c r="B5" s="176">
        <v>1437</v>
      </c>
      <c r="C5" s="176"/>
      <c r="D5" s="176">
        <v>1437</v>
      </c>
      <c r="E5" s="177"/>
    </row>
    <row r="6" ht="15" customHeight="1" spans="1:5">
      <c r="A6" s="175" t="s">
        <v>770</v>
      </c>
      <c r="B6" s="176">
        <v>1347</v>
      </c>
      <c r="C6" s="176"/>
      <c r="D6" s="176">
        <v>1347</v>
      </c>
      <c r="E6" s="177"/>
    </row>
    <row r="7" ht="15" customHeight="1" spans="1:5">
      <c r="A7" s="175" t="s">
        <v>771</v>
      </c>
      <c r="B7" s="176">
        <v>766</v>
      </c>
      <c r="C7" s="176"/>
      <c r="D7" s="176">
        <v>766</v>
      </c>
      <c r="E7" s="177"/>
    </row>
    <row r="8" ht="15" customHeight="1" spans="1:5">
      <c r="A8" s="175" t="s">
        <v>772</v>
      </c>
      <c r="B8" s="176">
        <v>386</v>
      </c>
      <c r="C8" s="176"/>
      <c r="D8" s="176">
        <v>386</v>
      </c>
      <c r="E8" s="177"/>
    </row>
    <row r="9" ht="15" customHeight="1" spans="1:5">
      <c r="A9" s="175" t="s">
        <v>773</v>
      </c>
      <c r="B9" s="176">
        <v>434</v>
      </c>
      <c r="C9" s="176"/>
      <c r="D9" s="176">
        <v>434</v>
      </c>
      <c r="E9" s="177"/>
    </row>
    <row r="10" ht="15" customHeight="1" spans="1:5">
      <c r="A10" s="175" t="s">
        <v>774</v>
      </c>
      <c r="B10" s="176">
        <v>848</v>
      </c>
      <c r="C10" s="176"/>
      <c r="D10" s="176">
        <v>848</v>
      </c>
      <c r="E10" s="177"/>
    </row>
    <row r="11" ht="15" customHeight="1" spans="1:5">
      <c r="A11" s="175" t="s">
        <v>775</v>
      </c>
      <c r="B11" s="176">
        <v>737</v>
      </c>
      <c r="C11" s="176"/>
      <c r="D11" s="176">
        <v>737</v>
      </c>
      <c r="E11" s="177"/>
    </row>
    <row r="12" ht="15" customHeight="1" spans="1:5">
      <c r="A12" s="175" t="s">
        <v>776</v>
      </c>
      <c r="B12" s="176">
        <v>840</v>
      </c>
      <c r="C12" s="176"/>
      <c r="D12" s="176">
        <v>840</v>
      </c>
      <c r="E12" s="177"/>
    </row>
    <row r="13" ht="15" customHeight="1" spans="1:5">
      <c r="A13" s="175" t="s">
        <v>777</v>
      </c>
      <c r="B13" s="176">
        <v>818</v>
      </c>
      <c r="C13" s="176"/>
      <c r="D13" s="176">
        <v>818</v>
      </c>
      <c r="E13" s="177"/>
    </row>
    <row r="14" ht="15" customHeight="1" spans="1:5">
      <c r="A14" s="175" t="s">
        <v>778</v>
      </c>
      <c r="B14" s="176">
        <v>1374</v>
      </c>
      <c r="C14" s="176"/>
      <c r="D14" s="176">
        <v>1374</v>
      </c>
      <c r="E14" s="177"/>
    </row>
    <row r="15" ht="15" customHeight="1" spans="1:5">
      <c r="A15" s="175" t="s">
        <v>779</v>
      </c>
      <c r="B15" s="176">
        <v>519</v>
      </c>
      <c r="C15" s="176"/>
      <c r="D15" s="176">
        <v>519</v>
      </c>
      <c r="E15" s="177"/>
    </row>
    <row r="16" ht="15" customHeight="1" spans="1:5">
      <c r="A16" s="175" t="s">
        <v>780</v>
      </c>
      <c r="B16" s="176">
        <v>914</v>
      </c>
      <c r="C16" s="176"/>
      <c r="D16" s="176">
        <v>914</v>
      </c>
      <c r="E16" s="177"/>
    </row>
    <row r="17" ht="15" customHeight="1" spans="1:5">
      <c r="A17" s="175" t="s">
        <v>781</v>
      </c>
      <c r="B17" s="176">
        <v>676</v>
      </c>
      <c r="C17" s="176"/>
      <c r="D17" s="176">
        <v>676</v>
      </c>
      <c r="E17" s="177"/>
    </row>
    <row r="18" ht="15" customHeight="1" spans="1:5">
      <c r="A18" s="175" t="s">
        <v>782</v>
      </c>
      <c r="B18" s="176">
        <v>471</v>
      </c>
      <c r="C18" s="176"/>
      <c r="D18" s="176">
        <v>471</v>
      </c>
      <c r="E18" s="177"/>
    </row>
    <row r="19" ht="15" customHeight="1" spans="1:5">
      <c r="A19" s="175" t="s">
        <v>783</v>
      </c>
      <c r="B19" s="176">
        <v>474</v>
      </c>
      <c r="C19" s="176"/>
      <c r="D19" s="176">
        <v>474</v>
      </c>
      <c r="E19" s="177"/>
    </row>
    <row r="20" ht="15" customHeight="1" spans="1:5">
      <c r="A20" s="175" t="s">
        <v>784</v>
      </c>
      <c r="B20" s="176">
        <v>1272</v>
      </c>
      <c r="C20" s="176"/>
      <c r="D20" s="176">
        <v>1272</v>
      </c>
      <c r="E20" s="177"/>
    </row>
    <row r="21" ht="15" customHeight="1" spans="1:5">
      <c r="A21" s="175" t="s">
        <v>785</v>
      </c>
      <c r="B21" s="176">
        <v>754</v>
      </c>
      <c r="C21" s="176"/>
      <c r="D21" s="176">
        <v>754</v>
      </c>
      <c r="E21" s="177"/>
    </row>
    <row r="22" ht="15" customHeight="1" spans="1:5">
      <c r="A22" s="175" t="s">
        <v>786</v>
      </c>
      <c r="B22" s="176">
        <v>444</v>
      </c>
      <c r="C22" s="176"/>
      <c r="D22" s="176">
        <v>444</v>
      </c>
      <c r="E22" s="177"/>
    </row>
    <row r="23" ht="15" customHeight="1" spans="1:5">
      <c r="A23" s="175" t="s">
        <v>787</v>
      </c>
      <c r="B23" s="176">
        <v>100</v>
      </c>
      <c r="C23" s="176"/>
      <c r="D23" s="176">
        <v>100</v>
      </c>
      <c r="E23" s="177"/>
    </row>
    <row r="24" ht="15" customHeight="1" spans="1:5">
      <c r="A24" s="174" t="s">
        <v>663</v>
      </c>
      <c r="B24" s="178">
        <f>+C24+D24+E24</f>
        <v>14611</v>
      </c>
      <c r="C24" s="178"/>
      <c r="D24" s="178">
        <f>SUM(D5:D23)</f>
        <v>14611</v>
      </c>
      <c r="E24" s="179"/>
    </row>
    <row r="25" spans="1:5">
      <c r="A25" s="180"/>
      <c r="B25" s="180"/>
      <c r="C25" s="181"/>
      <c r="D25" s="180"/>
      <c r="E25" s="181"/>
    </row>
  </sheetData>
  <mergeCells count="2">
    <mergeCell ref="A2:E2"/>
    <mergeCell ref="A25:E25"/>
  </mergeCells>
  <printOptions horizontalCentered="1"/>
  <pageMargins left="0.511805555555556" right="0.590277777777778" top="0.747916666666667" bottom="0.747916666666667" header="0.313888888888889" footer="0.313888888888889"/>
  <pageSetup paperSize="9" firstPageNumber="2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附表1-23</vt:lpstr>
      <vt:lpstr>附表1-24</vt:lpstr>
      <vt:lpstr>附表1-25</vt:lpstr>
      <vt:lpstr>附表1-26</vt:lpstr>
      <vt:lpstr>附表1-27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2018-01-19T08:43:00Z</cp:lastPrinted>
  <dcterms:modified xsi:type="dcterms:W3CDTF">2022-05-30T08:07:54Z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ICV">
    <vt:lpwstr>54EBB5224B2C4383978A5543FFC768DA</vt:lpwstr>
  </property>
</Properties>
</file>